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760" yWindow="32760" windowWidth="19416" windowHeight="11016" tabRatio="885" firstSheet="1" activeTab="1"/>
  </bookViews>
  <sheets>
    <sheet name="AAAAAA" sheetId="1" state="hidden" r:id="rId1"/>
    <sheet name="Rekordy M" sheetId="13" r:id="rId2"/>
    <sheet name="Rekordy Ž" sheetId="12" r:id="rId3"/>
    <sheet name="Muži" sheetId="2" r:id="rId4"/>
    <sheet name="Ženy" sheetId="3" r:id="rId5"/>
    <sheet name="Junioři" sheetId="4" r:id="rId6"/>
    <sheet name="Juniorky" sheetId="5" r:id="rId7"/>
    <sheet name="Dorostenci" sheetId="6" r:id="rId8"/>
    <sheet name="Dorostenky" sheetId="7" r:id="rId9"/>
    <sheet name="St. žáci" sheetId="8" r:id="rId10"/>
    <sheet name="St. žákyně" sheetId="9" r:id="rId11"/>
    <sheet name="Ml. žáci" sheetId="10" r:id="rId12"/>
    <sheet name="Ml. žákyně" sheetId="11" r:id="rId13"/>
  </sheets>
  <calcPr calcId="145621"/>
</workbook>
</file>

<file path=xl/calcChain.xml><?xml version="1.0" encoding="utf-8"?>
<calcChain xmlns="http://schemas.openxmlformats.org/spreadsheetml/2006/main">
  <c r="L67" i="13" l="1"/>
  <c r="M19" i="13"/>
  <c r="L19" i="13"/>
  <c r="K19" i="13"/>
  <c r="M54" i="12"/>
  <c r="L54" i="12"/>
  <c r="M53" i="12"/>
  <c r="L53" i="12"/>
  <c r="K53" i="12"/>
  <c r="M60" i="12"/>
  <c r="M59" i="12"/>
  <c r="L60" i="12"/>
  <c r="L59" i="12"/>
  <c r="K59" i="12"/>
  <c r="M48" i="12"/>
  <c r="M47" i="12"/>
  <c r="L48" i="12"/>
  <c r="L47" i="12"/>
  <c r="K47" i="12"/>
  <c r="M68" i="12"/>
  <c r="L68" i="12"/>
  <c r="K68" i="12"/>
  <c r="M10" i="12"/>
  <c r="L10" i="12"/>
  <c r="K10" i="12"/>
  <c r="M8" i="12"/>
  <c r="L8" i="12"/>
  <c r="K8" i="12"/>
  <c r="M68" i="13"/>
  <c r="M67" i="13"/>
  <c r="L68" i="13"/>
  <c r="K67" i="13"/>
  <c r="P60" i="12"/>
  <c r="P59" i="12"/>
  <c r="O60" i="12"/>
  <c r="O59" i="12"/>
  <c r="N59" i="12"/>
  <c r="L15" i="13"/>
  <c r="K61" i="13"/>
  <c r="M62" i="13"/>
  <c r="L62" i="13"/>
  <c r="M61" i="13"/>
  <c r="L61" i="13"/>
  <c r="K55" i="13"/>
  <c r="M56" i="13"/>
  <c r="L56" i="13"/>
  <c r="M55" i="13"/>
  <c r="L55" i="13"/>
  <c r="M30" i="13"/>
  <c r="K30" i="13"/>
  <c r="L30" i="13"/>
  <c r="K82" i="13"/>
  <c r="M82" i="13"/>
  <c r="L82" i="13"/>
  <c r="M17" i="13"/>
  <c r="L17" i="13"/>
  <c r="K17" i="13"/>
  <c r="M35" i="13"/>
  <c r="L35" i="13"/>
  <c r="K35" i="13"/>
  <c r="P62" i="13"/>
  <c r="O62" i="13"/>
  <c r="P61" i="13"/>
  <c r="O61" i="13"/>
  <c r="N61" i="13"/>
  <c r="P50" i="13"/>
  <c r="O50" i="13"/>
  <c r="N50" i="13"/>
  <c r="M13" i="12"/>
  <c r="L13" i="12"/>
  <c r="K13" i="12"/>
  <c r="P32" i="12"/>
  <c r="O32" i="12"/>
  <c r="N32" i="12"/>
  <c r="M26" i="12"/>
  <c r="L26" i="12"/>
  <c r="K26" i="12"/>
  <c r="M25" i="12"/>
  <c r="L25" i="12"/>
  <c r="K25" i="12"/>
  <c r="P55" i="13"/>
  <c r="P56" i="13"/>
  <c r="O56" i="13"/>
  <c r="O55" i="13"/>
  <c r="N55" i="13"/>
  <c r="P67" i="12"/>
  <c r="O67" i="12"/>
  <c r="N67" i="12"/>
  <c r="O48" i="12"/>
  <c r="P48" i="12"/>
  <c r="P47" i="12"/>
  <c r="O47" i="12"/>
  <c r="N47" i="12"/>
  <c r="O64" i="13"/>
  <c r="P64" i="13"/>
  <c r="P63" i="13"/>
  <c r="O63" i="13"/>
  <c r="N63" i="13"/>
  <c r="P14" i="12"/>
  <c r="O14" i="12"/>
  <c r="N14" i="12"/>
  <c r="P13" i="12"/>
  <c r="O13" i="12"/>
  <c r="N13" i="12"/>
  <c r="P10" i="12"/>
  <c r="O10" i="12"/>
  <c r="N10" i="12"/>
  <c r="P8" i="12"/>
  <c r="O8" i="12"/>
  <c r="N8" i="12"/>
  <c r="P6" i="12"/>
  <c r="O6" i="12"/>
  <c r="N6" i="12"/>
  <c r="K4" i="12"/>
  <c r="L4" i="12"/>
  <c r="M4" i="12"/>
  <c r="K6" i="12"/>
  <c r="L6" i="12"/>
  <c r="M6" i="12"/>
  <c r="K7" i="12"/>
  <c r="L7" i="12"/>
  <c r="M7" i="12"/>
  <c r="K9" i="12"/>
  <c r="L9" i="12"/>
  <c r="M9" i="12"/>
  <c r="K11" i="12"/>
  <c r="L11" i="12"/>
  <c r="M11" i="12"/>
  <c r="K12" i="12"/>
  <c r="L12" i="12"/>
  <c r="M12" i="12"/>
  <c r="K14" i="12"/>
  <c r="L14" i="12"/>
  <c r="M14" i="12"/>
  <c r="K15" i="12"/>
  <c r="L15" i="12"/>
  <c r="M15" i="12"/>
  <c r="K16" i="12"/>
  <c r="L16" i="12"/>
  <c r="M16" i="12"/>
  <c r="N16" i="12"/>
  <c r="O16" i="12"/>
  <c r="P16" i="12"/>
  <c r="K23" i="12"/>
  <c r="L23" i="12"/>
  <c r="M23" i="12"/>
  <c r="N23" i="12"/>
  <c r="O23" i="12"/>
  <c r="P23" i="12"/>
  <c r="K24" i="12"/>
  <c r="L24" i="12"/>
  <c r="M24" i="12"/>
  <c r="K29" i="12"/>
  <c r="L29" i="12"/>
  <c r="M29" i="12"/>
  <c r="K32" i="12"/>
  <c r="L32" i="12"/>
  <c r="M32" i="12"/>
  <c r="K33" i="12"/>
  <c r="L33" i="12"/>
  <c r="M33" i="12"/>
  <c r="K34" i="12"/>
  <c r="L34" i="12"/>
  <c r="M34" i="12"/>
  <c r="N34" i="12"/>
  <c r="O34" i="12"/>
  <c r="P34" i="12"/>
  <c r="N36" i="12"/>
  <c r="O36" i="12"/>
  <c r="P36" i="12"/>
  <c r="K37" i="12"/>
  <c r="L37" i="12"/>
  <c r="M37" i="12"/>
  <c r="N37" i="12"/>
  <c r="O37" i="12"/>
  <c r="P37" i="12"/>
  <c r="K39" i="12"/>
  <c r="L39" i="12"/>
  <c r="M39" i="12"/>
  <c r="K40" i="12"/>
  <c r="L40" i="12"/>
  <c r="M40" i="12"/>
  <c r="K41" i="12"/>
  <c r="L41" i="12"/>
  <c r="M41" i="12"/>
  <c r="N43" i="12"/>
  <c r="O43" i="12"/>
  <c r="P43" i="12"/>
  <c r="K44" i="12"/>
  <c r="L44" i="12"/>
  <c r="M44" i="12"/>
  <c r="K45" i="12"/>
  <c r="L45" i="12"/>
  <c r="M45" i="12"/>
  <c r="N46" i="12"/>
  <c r="O46" i="12"/>
  <c r="P46" i="12"/>
  <c r="N49" i="12"/>
  <c r="O49" i="12"/>
  <c r="P49" i="12"/>
  <c r="O50" i="12"/>
  <c r="P50" i="12"/>
  <c r="K55" i="12"/>
  <c r="L55" i="12"/>
  <c r="M55" i="12"/>
  <c r="N55" i="12"/>
  <c r="O55" i="12"/>
  <c r="P55" i="12"/>
  <c r="L56" i="12"/>
  <c r="M56" i="12"/>
  <c r="O56" i="12"/>
  <c r="P56" i="12"/>
  <c r="K57" i="12"/>
  <c r="L57" i="12"/>
  <c r="M57" i="12"/>
  <c r="N57" i="12"/>
  <c r="O57" i="12"/>
  <c r="P57" i="12"/>
  <c r="L58" i="12"/>
  <c r="O58" i="12"/>
  <c r="K69" i="12"/>
  <c r="L69" i="12"/>
  <c r="M69" i="12"/>
  <c r="K73" i="12"/>
  <c r="L73" i="12"/>
  <c r="M73" i="12"/>
  <c r="K4" i="13"/>
  <c r="L4" i="13"/>
  <c r="M4" i="13"/>
  <c r="K6" i="13"/>
  <c r="L6" i="13"/>
  <c r="M6" i="13"/>
  <c r="N6" i="13"/>
  <c r="O6" i="13"/>
  <c r="P6" i="13"/>
  <c r="K8" i="13"/>
  <c r="L8" i="13"/>
  <c r="M8" i="13"/>
  <c r="K9" i="13"/>
  <c r="L9" i="13"/>
  <c r="M9" i="13"/>
  <c r="N9" i="13"/>
  <c r="O9" i="13"/>
  <c r="P9" i="13"/>
  <c r="K10" i="13"/>
  <c r="L10" i="13"/>
  <c r="M10" i="13"/>
  <c r="K11" i="13"/>
  <c r="L11" i="13"/>
  <c r="M11" i="13"/>
  <c r="N11" i="13"/>
  <c r="O11" i="13"/>
  <c r="P11" i="13"/>
  <c r="K12" i="13"/>
  <c r="L12" i="13"/>
  <c r="M12" i="13"/>
  <c r="K13" i="13"/>
  <c r="L13" i="13"/>
  <c r="M13" i="13"/>
  <c r="K14" i="13"/>
  <c r="L14" i="13"/>
  <c r="M14" i="13"/>
  <c r="N14" i="13"/>
  <c r="O14" i="13"/>
  <c r="P14" i="13"/>
  <c r="K15" i="13"/>
  <c r="M15" i="13"/>
  <c r="N15" i="13"/>
  <c r="O15" i="13"/>
  <c r="P15" i="13"/>
  <c r="K16" i="13"/>
  <c r="L16" i="13"/>
  <c r="M16" i="13"/>
  <c r="N16" i="13"/>
  <c r="O16" i="13"/>
  <c r="P16" i="13"/>
  <c r="N17" i="13"/>
  <c r="O17" i="13"/>
  <c r="P17" i="13"/>
  <c r="N19" i="13"/>
  <c r="O19" i="13"/>
  <c r="P19" i="13"/>
  <c r="K24" i="13"/>
  <c r="L24" i="13"/>
  <c r="M24" i="13"/>
  <c r="N24" i="13"/>
  <c r="O24" i="13"/>
  <c r="P24" i="13"/>
  <c r="K25" i="13"/>
  <c r="L25" i="13"/>
  <c r="M25" i="13"/>
  <c r="K27" i="13"/>
  <c r="L27" i="13"/>
  <c r="M27" i="13"/>
  <c r="K31" i="13"/>
  <c r="L31" i="13"/>
  <c r="M31" i="13"/>
  <c r="K33" i="13"/>
  <c r="L33" i="13"/>
  <c r="M33" i="13"/>
  <c r="N33" i="13"/>
  <c r="O33" i="13"/>
  <c r="P33" i="13"/>
  <c r="K34" i="13"/>
  <c r="L34" i="13"/>
  <c r="M34" i="13"/>
  <c r="N35" i="13"/>
  <c r="O35" i="13"/>
  <c r="P35" i="13"/>
  <c r="N37" i="13"/>
  <c r="O37" i="13"/>
  <c r="P37" i="13"/>
  <c r="K38" i="13"/>
  <c r="L38" i="13"/>
  <c r="M38" i="13"/>
  <c r="K42" i="13"/>
  <c r="L42" i="13"/>
  <c r="M42" i="13"/>
  <c r="K46" i="13"/>
  <c r="L46" i="13"/>
  <c r="M46" i="13"/>
  <c r="K51" i="13"/>
  <c r="L51" i="13"/>
  <c r="M51" i="13"/>
  <c r="N54" i="13"/>
  <c r="O54" i="13"/>
  <c r="P54" i="13"/>
  <c r="N57" i="13"/>
  <c r="O57" i="13"/>
  <c r="P57" i="13"/>
  <c r="O58" i="13"/>
  <c r="P58" i="13"/>
  <c r="K63" i="13"/>
  <c r="L63" i="13"/>
  <c r="M63" i="13"/>
  <c r="L64" i="13"/>
  <c r="M64" i="13"/>
  <c r="K65" i="13"/>
  <c r="L65" i="13"/>
  <c r="M65" i="13"/>
  <c r="N65" i="13"/>
  <c r="O65" i="13"/>
  <c r="P65" i="13"/>
  <c r="L66" i="13"/>
  <c r="O66" i="13"/>
  <c r="N67" i="13"/>
  <c r="O67" i="13"/>
  <c r="P67" i="13"/>
  <c r="O68" i="13"/>
  <c r="P68" i="13"/>
  <c r="N75" i="13"/>
  <c r="O75" i="13"/>
  <c r="P75" i="13"/>
  <c r="K76" i="13"/>
  <c r="L76" i="13"/>
  <c r="M76" i="13"/>
  <c r="K77" i="13"/>
  <c r="L77" i="13"/>
  <c r="M77" i="13"/>
  <c r="K81" i="13"/>
  <c r="L81" i="13"/>
  <c r="M81" i="13"/>
  <c r="K83" i="13"/>
  <c r="L83" i="13"/>
  <c r="M83" i="13"/>
  <c r="C17" i="13"/>
  <c r="I20" i="13"/>
  <c r="H35" i="13"/>
  <c r="C7" i="13"/>
  <c r="J19" i="13"/>
  <c r="F62" i="13"/>
  <c r="I24" i="13"/>
  <c r="H51" i="13"/>
  <c r="J82" i="13"/>
  <c r="G8" i="12"/>
  <c r="F33" i="13"/>
  <c r="B36" i="13"/>
  <c r="J10" i="12"/>
  <c r="H13" i="13"/>
  <c r="E10" i="13"/>
  <c r="E18" i="12"/>
  <c r="D20" i="13"/>
  <c r="I25" i="12"/>
  <c r="B31" i="12"/>
  <c r="H28" i="13"/>
  <c r="H30" i="12"/>
  <c r="B71" i="12"/>
  <c r="C19" i="12"/>
  <c r="G71" i="12"/>
  <c r="G16" i="12"/>
  <c r="F44" i="13"/>
  <c r="G42" i="12"/>
  <c r="I43" i="13"/>
  <c r="C76" i="13"/>
  <c r="F8" i="13"/>
  <c r="C66" i="12"/>
  <c r="C40" i="12"/>
  <c r="C23" i="13"/>
  <c r="J14" i="12"/>
  <c r="F29" i="13"/>
  <c r="I51" i="13"/>
  <c r="H45" i="12"/>
  <c r="J32" i="12"/>
  <c r="I72" i="12"/>
  <c r="H16" i="12"/>
  <c r="C34" i="13"/>
  <c r="J33" i="13"/>
  <c r="D80" i="13"/>
  <c r="B74" i="12"/>
  <c r="I39" i="13"/>
  <c r="D49" i="13"/>
  <c r="F71" i="13"/>
  <c r="F31" i="13"/>
  <c r="J11" i="12"/>
  <c r="G30" i="12"/>
  <c r="E24" i="13"/>
  <c r="B76" i="13"/>
  <c r="F61" i="12"/>
  <c r="C42" i="12"/>
  <c r="H24" i="13"/>
  <c r="E71" i="13"/>
  <c r="J51" i="13"/>
  <c r="B17" i="13"/>
  <c r="D76" i="13"/>
  <c r="J64" i="12"/>
  <c r="G48" i="13"/>
  <c r="G19" i="13"/>
  <c r="H52" i="13"/>
  <c r="D34" i="13"/>
  <c r="F16" i="12"/>
  <c r="J30" i="12"/>
  <c r="J73" i="12"/>
  <c r="J27" i="12"/>
  <c r="F19" i="13"/>
  <c r="B82" i="13"/>
  <c r="F70" i="13"/>
  <c r="E11" i="12"/>
  <c r="H15" i="12"/>
  <c r="B72" i="12"/>
  <c r="G18" i="12"/>
  <c r="G15" i="13"/>
  <c r="B32" i="13"/>
  <c r="G9" i="12"/>
  <c r="I64" i="12"/>
  <c r="E13" i="13"/>
  <c r="H69" i="13"/>
  <c r="J69" i="12"/>
  <c r="F6" i="12"/>
  <c r="B32" i="12"/>
  <c r="F63" i="12"/>
  <c r="J26" i="12"/>
  <c r="C36" i="13"/>
  <c r="J69" i="13"/>
  <c r="C27" i="13"/>
  <c r="G43" i="13"/>
  <c r="H69" i="12"/>
  <c r="B33" i="13"/>
  <c r="F16" i="13"/>
  <c r="B7" i="12"/>
  <c r="D32" i="13"/>
  <c r="J53" i="12"/>
  <c r="H29" i="12"/>
  <c r="C59" i="13"/>
  <c r="G14" i="13"/>
  <c r="I18" i="12"/>
  <c r="C10" i="13"/>
  <c r="H61" i="13"/>
  <c r="D4" i="13"/>
  <c r="H71" i="12"/>
  <c r="E33" i="13"/>
  <c r="H4" i="13"/>
  <c r="I17" i="13"/>
  <c r="J40" i="12"/>
  <c r="D42" i="12"/>
  <c r="I51" i="12"/>
  <c r="F13" i="12"/>
  <c r="D19" i="13"/>
  <c r="C41" i="13"/>
  <c r="D69" i="12"/>
  <c r="D45" i="13"/>
  <c r="E33" i="12"/>
  <c r="D8" i="13"/>
  <c r="I13" i="12"/>
  <c r="G72" i="13"/>
  <c r="F31" i="12"/>
  <c r="F64" i="12"/>
  <c r="H37" i="12"/>
  <c r="H33" i="12"/>
  <c r="E15" i="12"/>
  <c r="E59" i="13"/>
  <c r="H8" i="12"/>
  <c r="D11" i="12"/>
  <c r="D59" i="13"/>
  <c r="B45" i="12"/>
  <c r="D12" i="12"/>
  <c r="H13" i="12"/>
  <c r="J78" i="13"/>
  <c r="B16" i="12"/>
  <c r="B23" i="13"/>
  <c r="G29" i="13"/>
  <c r="F18" i="12"/>
  <c r="F51" i="12"/>
  <c r="D12" i="13"/>
  <c r="D7" i="12"/>
  <c r="C6" i="13"/>
  <c r="H35" i="12"/>
  <c r="D18" i="12"/>
  <c r="D7" i="13"/>
  <c r="F26" i="13"/>
  <c r="H40" i="12"/>
  <c r="D26" i="12"/>
  <c r="H7" i="12"/>
  <c r="I26" i="13"/>
  <c r="B73" i="12"/>
  <c r="I73" i="12"/>
  <c r="E48" i="13"/>
  <c r="I16" i="13"/>
  <c r="D35" i="12"/>
  <c r="F34" i="12"/>
  <c r="B16" i="13"/>
  <c r="J25" i="12"/>
  <c r="J47" i="13"/>
  <c r="D16" i="12"/>
  <c r="G62" i="12"/>
  <c r="J17" i="13"/>
  <c r="C34" i="12"/>
  <c r="D21" i="13"/>
  <c r="H43" i="13"/>
  <c r="E28" i="12"/>
  <c r="H73" i="12"/>
  <c r="D10" i="13"/>
  <c r="H80" i="13"/>
  <c r="H32" i="12"/>
  <c r="E11" i="13"/>
  <c r="D33" i="12"/>
  <c r="I28" i="12"/>
  <c r="C63" i="12"/>
  <c r="I15" i="12"/>
  <c r="H14" i="12"/>
  <c r="C21" i="12"/>
  <c r="E34" i="12"/>
  <c r="B21" i="13"/>
  <c r="H23" i="12"/>
  <c r="J4" i="12"/>
  <c r="H9" i="13"/>
  <c r="C32" i="12"/>
  <c r="B11" i="12"/>
  <c r="D4" i="12"/>
  <c r="D27" i="13"/>
  <c r="B70" i="12"/>
  <c r="J28" i="13"/>
  <c r="I40" i="12"/>
  <c r="J28" i="12"/>
  <c r="B33" i="12"/>
  <c r="H9" i="12"/>
  <c r="E16" i="13"/>
  <c r="G13" i="13"/>
  <c r="H76" i="13"/>
  <c r="B23" i="12"/>
  <c r="C72" i="13"/>
  <c r="D14" i="13"/>
  <c r="I7" i="12"/>
  <c r="C31" i="12"/>
  <c r="J54" i="12"/>
  <c r="I12" i="13"/>
  <c r="I14" i="13"/>
  <c r="D5" i="13"/>
  <c r="G32" i="13"/>
  <c r="C26" i="13"/>
  <c r="E31" i="12"/>
  <c r="I71" i="12"/>
  <c r="F23" i="12"/>
  <c r="H78" i="13"/>
  <c r="C18" i="13"/>
  <c r="G15" i="12"/>
  <c r="F24" i="13"/>
  <c r="C13" i="13"/>
  <c r="C70" i="12"/>
  <c r="B20" i="13"/>
  <c r="C22" i="13"/>
  <c r="G35" i="13"/>
  <c r="C13" i="12"/>
  <c r="H68" i="12"/>
  <c r="J35" i="12"/>
  <c r="B8" i="13"/>
  <c r="B11" i="13"/>
  <c r="F30" i="12"/>
  <c r="C62" i="12"/>
  <c r="F18" i="13"/>
  <c r="G71" i="13"/>
  <c r="E14" i="13"/>
  <c r="C23" i="12"/>
  <c r="B27" i="13"/>
  <c r="G45" i="12"/>
  <c r="E8" i="12"/>
  <c r="B63" i="12"/>
  <c r="F35" i="12"/>
  <c r="J63" i="12"/>
  <c r="E36" i="13"/>
  <c r="D29" i="13"/>
  <c r="J6" i="12"/>
  <c r="J71" i="12"/>
  <c r="J61" i="13"/>
  <c r="D61" i="12"/>
  <c r="C83" i="13"/>
  <c r="B45" i="13"/>
  <c r="F80" i="13"/>
  <c r="I81" i="13"/>
  <c r="E63" i="12"/>
  <c r="B6" i="12"/>
  <c r="E19" i="13"/>
  <c r="F40" i="12"/>
  <c r="D70" i="13"/>
  <c r="E35" i="13"/>
  <c r="C45" i="12"/>
  <c r="E4" i="13"/>
  <c r="D15" i="13"/>
  <c r="B42" i="12"/>
  <c r="C71" i="12"/>
  <c r="F20" i="13"/>
  <c r="H17" i="13"/>
  <c r="I6" i="13"/>
  <c r="D26" i="13"/>
  <c r="I29" i="12"/>
  <c r="G28" i="12"/>
  <c r="I23" i="12"/>
  <c r="B31" i="13"/>
  <c r="D17" i="13"/>
  <c r="I62" i="12"/>
  <c r="C38" i="12"/>
  <c r="B35" i="12"/>
  <c r="B18" i="13"/>
  <c r="E69" i="12"/>
  <c r="C61" i="13"/>
  <c r="B28" i="13"/>
  <c r="D30" i="12"/>
  <c r="D27" i="12"/>
  <c r="H19" i="12"/>
  <c r="E35" i="12"/>
  <c r="G11" i="13"/>
  <c r="E13" i="12"/>
  <c r="J19" i="12"/>
  <c r="J15" i="12"/>
  <c r="B27" i="12"/>
  <c r="I16" i="12"/>
  <c r="F28" i="13"/>
  <c r="C49" i="13"/>
  <c r="G33" i="12"/>
  <c r="D52" i="12"/>
  <c r="F35" i="13"/>
  <c r="G60" i="13"/>
  <c r="E29" i="13"/>
  <c r="G81" i="13"/>
  <c r="G17" i="13"/>
  <c r="C53" i="12"/>
  <c r="I34" i="13"/>
  <c r="I31" i="13"/>
  <c r="C21" i="13"/>
  <c r="J15" i="13"/>
  <c r="D74" i="12"/>
  <c r="I82" i="13"/>
  <c r="I68" i="12"/>
  <c r="F4" i="13"/>
  <c r="I4" i="13"/>
  <c r="G7" i="12"/>
  <c r="H72" i="12"/>
  <c r="C64" i="12"/>
  <c r="C68" i="12"/>
  <c r="B71" i="13"/>
  <c r="J33" i="12"/>
  <c r="I71" i="13"/>
  <c r="F10" i="13"/>
  <c r="E26" i="12"/>
  <c r="B53" i="12"/>
  <c r="B18" i="12"/>
  <c r="B9" i="12"/>
  <c r="J7" i="12"/>
  <c r="I53" i="12"/>
  <c r="H47" i="13"/>
  <c r="J37" i="12"/>
  <c r="H4" i="12"/>
  <c r="H26" i="13"/>
  <c r="E72" i="12"/>
  <c r="G27" i="13"/>
  <c r="E53" i="12"/>
  <c r="D54" i="12"/>
  <c r="F34" i="13"/>
  <c r="F15" i="12"/>
  <c r="J83" i="13"/>
  <c r="D66" i="12"/>
  <c r="H83" i="13"/>
  <c r="E34" i="13"/>
  <c r="F69" i="12"/>
  <c r="B10" i="13"/>
  <c r="B13" i="13"/>
  <c r="C11" i="13"/>
  <c r="C9" i="12"/>
  <c r="G78" i="13"/>
  <c r="J14" i="13"/>
  <c r="D5" i="12"/>
  <c r="C35" i="12"/>
  <c r="F25" i="12"/>
  <c r="B8" i="12"/>
  <c r="B26" i="12"/>
  <c r="J29" i="13"/>
  <c r="G63" i="12"/>
  <c r="J62" i="13"/>
  <c r="J20" i="13"/>
  <c r="B12" i="12"/>
  <c r="J76" i="13"/>
  <c r="I80" i="13"/>
  <c r="I47" i="13"/>
  <c r="E19" i="12"/>
  <c r="D6" i="12"/>
  <c r="B80" i="13"/>
  <c r="C12" i="12"/>
  <c r="C62" i="13"/>
  <c r="B6" i="13"/>
  <c r="F13" i="13"/>
  <c r="B10" i="12"/>
  <c r="B22" i="13"/>
  <c r="D36" i="13"/>
  <c r="C7" i="12"/>
  <c r="G9" i="13"/>
  <c r="I78" i="13"/>
  <c r="I10" i="12"/>
  <c r="H34" i="12"/>
  <c r="F69" i="13"/>
  <c r="D38" i="12"/>
  <c r="D40" i="12"/>
  <c r="D23" i="13"/>
  <c r="B15" i="12"/>
  <c r="H32" i="13"/>
  <c r="G11" i="12"/>
  <c r="J32" i="13"/>
  <c r="I12" i="12"/>
  <c r="J12" i="13"/>
  <c r="E61" i="12"/>
  <c r="D16" i="13"/>
  <c r="I8" i="13"/>
  <c r="F81" i="13"/>
  <c r="C78" i="13"/>
  <c r="D71" i="13"/>
  <c r="C70" i="13"/>
  <c r="I14" i="12"/>
  <c r="B69" i="12"/>
  <c r="G26" i="12"/>
  <c r="G6" i="13"/>
  <c r="C5" i="12"/>
  <c r="J8" i="13"/>
  <c r="C9" i="13"/>
  <c r="H6" i="12"/>
  <c r="D63" i="12"/>
  <c r="I6" i="12"/>
  <c r="J16" i="13"/>
  <c r="I69" i="12"/>
  <c r="I60" i="13"/>
  <c r="J34" i="13"/>
  <c r="J24" i="13"/>
  <c r="I61" i="12"/>
  <c r="D73" i="12"/>
  <c r="E71" i="12"/>
  <c r="G53" i="12"/>
  <c r="C4" i="13"/>
  <c r="C65" i="12"/>
  <c r="I26" i="12"/>
  <c r="I32" i="13"/>
  <c r="G44" i="13"/>
  <c r="E15" i="13"/>
  <c r="B24" i="13"/>
  <c r="J16" i="12"/>
  <c r="D31" i="13"/>
  <c r="D25" i="12"/>
  <c r="I35" i="12"/>
  <c r="D6" i="13"/>
  <c r="B51" i="12"/>
  <c r="I54" i="12"/>
  <c r="G4" i="13"/>
  <c r="C72" i="12"/>
  <c r="G80" i="13"/>
  <c r="J41" i="12"/>
  <c r="D70" i="12"/>
  <c r="B59" i="13"/>
  <c r="H26" i="12"/>
  <c r="H39" i="13"/>
  <c r="E61" i="13"/>
  <c r="J52" i="12"/>
  <c r="F76" i="13"/>
  <c r="I4" i="12"/>
  <c r="G33" i="13"/>
  <c r="D51" i="12"/>
  <c r="B35" i="13"/>
  <c r="F15" i="13"/>
  <c r="G31" i="12"/>
  <c r="F61" i="13"/>
  <c r="G28" i="13"/>
  <c r="C8" i="12"/>
  <c r="F9" i="12"/>
  <c r="D10" i="12"/>
  <c r="H59" i="13"/>
  <c r="B53" i="13"/>
  <c r="B5" i="12"/>
  <c r="F33" i="12"/>
  <c r="E9" i="13"/>
  <c r="F11" i="12"/>
  <c r="I9" i="13"/>
  <c r="J27" i="13"/>
  <c r="E12" i="13"/>
  <c r="C10" i="12"/>
  <c r="J8" i="12"/>
  <c r="D72" i="13"/>
  <c r="F60" i="13"/>
  <c r="H18" i="12"/>
  <c r="F7" i="12"/>
  <c r="C74" i="12"/>
  <c r="H33" i="13"/>
  <c r="C33" i="12"/>
  <c r="I19" i="12"/>
  <c r="J80" i="13"/>
  <c r="F53" i="12"/>
  <c r="G34" i="12"/>
  <c r="G69" i="13"/>
  <c r="H11" i="13"/>
  <c r="F27" i="12"/>
  <c r="J74" i="12"/>
  <c r="I41" i="12"/>
  <c r="G8" i="13"/>
  <c r="F9" i="13"/>
  <c r="H81" i="13"/>
  <c r="C80" i="13"/>
  <c r="I8" i="12"/>
  <c r="H41" i="12"/>
  <c r="J68" i="12"/>
  <c r="C8" i="13"/>
  <c r="C81" i="13"/>
  <c r="B14" i="12"/>
  <c r="C71" i="13"/>
  <c r="C33" i="13"/>
  <c r="H61" i="12"/>
  <c r="G26" i="13"/>
  <c r="D62" i="12"/>
  <c r="F53" i="13"/>
  <c r="G35" i="12"/>
  <c r="D15" i="12"/>
  <c r="D21" i="12"/>
  <c r="B4" i="12"/>
  <c r="E7" i="12"/>
  <c r="E43" i="13"/>
  <c r="B7" i="13"/>
  <c r="D60" i="13"/>
  <c r="I63" i="12"/>
  <c r="F54" i="12"/>
  <c r="C53" i="13"/>
  <c r="H63" i="12"/>
  <c r="C14" i="13"/>
  <c r="C27" i="12"/>
  <c r="J31" i="13"/>
  <c r="B29" i="13"/>
  <c r="H12" i="12"/>
  <c r="C19" i="13"/>
  <c r="C11" i="12"/>
  <c r="F14" i="13"/>
  <c r="C73" i="12"/>
  <c r="I9" i="12"/>
  <c r="J13" i="13"/>
  <c r="H25" i="12"/>
  <c r="G14" i="12"/>
  <c r="H11" i="12"/>
  <c r="C28" i="12"/>
  <c r="D18" i="13"/>
  <c r="E26" i="13"/>
  <c r="E31" i="13"/>
  <c r="I11" i="13"/>
  <c r="G76" i="13"/>
  <c r="D71" i="12"/>
  <c r="J81" i="13"/>
  <c r="H20" i="13"/>
  <c r="D17" i="12"/>
  <c r="C32" i="13"/>
  <c r="D22" i="13"/>
  <c r="J34" i="12"/>
  <c r="G12" i="13"/>
  <c r="I33" i="13"/>
  <c r="I62" i="13"/>
  <c r="D62" i="13"/>
  <c r="J9" i="12"/>
  <c r="B34" i="12"/>
  <c r="D82" i="13"/>
  <c r="B49" i="13"/>
  <c r="G51" i="12"/>
  <c r="E80" i="13"/>
  <c r="E51" i="12"/>
  <c r="C28" i="13"/>
  <c r="B21" i="12"/>
  <c r="C18" i="12"/>
  <c r="F42" i="12"/>
  <c r="D33" i="13"/>
  <c r="B19" i="13"/>
  <c r="D78" i="13"/>
  <c r="C61" i="12"/>
  <c r="F8" i="12"/>
  <c r="D41" i="13"/>
  <c r="F72" i="12"/>
  <c r="G36" i="13"/>
  <c r="E44" i="13"/>
  <c r="J52" i="13"/>
  <c r="J9" i="13"/>
  <c r="D81" i="13"/>
  <c r="C69" i="12"/>
  <c r="C82" i="13"/>
  <c r="D34" i="12"/>
  <c r="I76" i="13"/>
  <c r="G68" i="12"/>
  <c r="E16" i="12"/>
  <c r="D19" i="12"/>
  <c r="H71" i="13"/>
  <c r="F27" i="13"/>
  <c r="B69" i="13"/>
  <c r="D14" i="12"/>
  <c r="E81" i="13"/>
  <c r="G52" i="12"/>
  <c r="I10" i="13"/>
  <c r="H8" i="13"/>
  <c r="G59" i="13"/>
  <c r="C69" i="13"/>
  <c r="E40" i="13"/>
  <c r="E40" i="12"/>
  <c r="J29" i="12"/>
  <c r="B65" i="12"/>
  <c r="D24" i="13"/>
  <c r="E4" i="12"/>
  <c r="E76" i="13"/>
  <c r="C15" i="12"/>
  <c r="F4" i="12"/>
  <c r="J12" i="12"/>
  <c r="I36" i="13"/>
  <c r="C26" i="12"/>
  <c r="G13" i="12"/>
  <c r="G19" i="12"/>
  <c r="I30" i="12"/>
  <c r="H82" i="13"/>
  <c r="I52" i="13"/>
  <c r="D45" i="12"/>
  <c r="J35" i="13"/>
  <c r="F78" i="13"/>
  <c r="I45" i="12"/>
  <c r="I52" i="12"/>
  <c r="C54" i="12"/>
  <c r="I83" i="13"/>
  <c r="F6" i="13"/>
  <c r="F26" i="12"/>
  <c r="F59" i="13"/>
  <c r="C24" i="13"/>
  <c r="C30" i="12"/>
  <c r="H51" i="12"/>
  <c r="H27" i="12"/>
  <c r="D69" i="13"/>
  <c r="C29" i="13"/>
  <c r="H19" i="13"/>
  <c r="H53" i="12"/>
  <c r="C5" i="13"/>
  <c r="C25" i="12"/>
  <c r="J61" i="12"/>
  <c r="F14" i="12"/>
  <c r="G10" i="13"/>
  <c r="D68" i="12"/>
  <c r="E6" i="13"/>
  <c r="J43" i="13"/>
  <c r="H14" i="13"/>
  <c r="E20" i="13"/>
  <c r="D8" i="12"/>
  <c r="J11" i="13"/>
  <c r="G40" i="12"/>
  <c r="G69" i="12"/>
  <c r="E10" i="12"/>
  <c r="E32" i="13"/>
  <c r="G34" i="13"/>
  <c r="G4" i="12"/>
  <c r="E32" i="12"/>
  <c r="H6" i="13"/>
  <c r="I11" i="12"/>
  <c r="I61" i="13"/>
  <c r="G6" i="12"/>
  <c r="B25" i="12"/>
  <c r="G12" i="12"/>
  <c r="H18" i="13"/>
  <c r="J51" i="12"/>
  <c r="J62" i="12"/>
  <c r="C52" i="12"/>
  <c r="D72" i="12"/>
  <c r="H12" i="13"/>
  <c r="B28" i="12"/>
  <c r="G38" i="12"/>
  <c r="F40" i="13"/>
  <c r="F48" i="13"/>
  <c r="B15" i="13"/>
  <c r="G16" i="13"/>
  <c r="B81" i="13"/>
  <c r="I44" i="12"/>
  <c r="J4" i="13"/>
  <c r="B4" i="13"/>
  <c r="I35" i="13"/>
  <c r="G61" i="13"/>
  <c r="D83" i="13"/>
  <c r="J36" i="13"/>
  <c r="J72" i="13"/>
  <c r="C31" i="13"/>
  <c r="F12" i="12"/>
  <c r="C12" i="13"/>
  <c r="G64" i="12"/>
  <c r="F38" i="12"/>
  <c r="G72" i="12"/>
  <c r="J45" i="12"/>
  <c r="E14" i="12"/>
  <c r="I72" i="13"/>
  <c r="B5" i="13"/>
  <c r="C16" i="13"/>
  <c r="D32" i="12"/>
  <c r="J60" i="13"/>
  <c r="C51" i="12"/>
  <c r="J26" i="13"/>
  <c r="I13" i="13"/>
  <c r="I33" i="12"/>
  <c r="F62" i="12"/>
  <c r="B61" i="13"/>
  <c r="J18" i="12"/>
  <c r="D28" i="13"/>
  <c r="B68" i="12"/>
  <c r="E6" i="12"/>
  <c r="G62" i="13"/>
  <c r="E68" i="12"/>
  <c r="J59" i="13"/>
  <c r="H31" i="13"/>
  <c r="B9" i="13"/>
  <c r="J72" i="12"/>
  <c r="H29" i="13"/>
  <c r="B26" i="13"/>
  <c r="G54" i="12"/>
  <c r="I18" i="13"/>
  <c r="E38" i="12"/>
  <c r="F72" i="13"/>
  <c r="G22" i="13"/>
  <c r="J13" i="12"/>
  <c r="B19" i="12"/>
  <c r="E17" i="13"/>
  <c r="E28" i="13"/>
  <c r="B34" i="13"/>
  <c r="H36" i="13"/>
  <c r="G25" i="12"/>
  <c r="G32" i="12"/>
  <c r="J6" i="13"/>
  <c r="B12" i="13"/>
  <c r="C14" i="12"/>
  <c r="D35" i="13"/>
  <c r="B17" i="12"/>
  <c r="H16" i="13"/>
  <c r="D28" i="12"/>
  <c r="I29" i="13"/>
  <c r="I70" i="13"/>
  <c r="E30" i="12"/>
  <c r="D53" i="13"/>
  <c r="C20" i="13"/>
  <c r="I15" i="13"/>
  <c r="E53" i="13"/>
  <c r="C16" i="12"/>
  <c r="F43" i="13"/>
  <c r="F52" i="12"/>
  <c r="E42" i="12"/>
  <c r="C6" i="12"/>
  <c r="E25" i="12"/>
  <c r="E27" i="12"/>
  <c r="H27" i="13"/>
  <c r="C60" i="13"/>
  <c r="B40" i="12"/>
  <c r="E69" i="13"/>
  <c r="G61" i="12"/>
  <c r="D61" i="13"/>
  <c r="C17" i="12"/>
  <c r="J10" i="13"/>
  <c r="C15" i="13"/>
  <c r="I34" i="12"/>
  <c r="F28" i="12"/>
  <c r="I27" i="12"/>
  <c r="D23" i="12"/>
  <c r="G24" i="13"/>
  <c r="I28" i="13"/>
  <c r="J44" i="12"/>
  <c r="F22" i="13"/>
  <c r="F32" i="12"/>
  <c r="D11" i="13"/>
  <c r="I19" i="13"/>
  <c r="C45" i="13"/>
  <c r="E22" i="13"/>
  <c r="F17" i="13"/>
  <c r="D31" i="12"/>
  <c r="G10" i="12"/>
  <c r="F12" i="13"/>
  <c r="I27" i="13"/>
  <c r="D13" i="12"/>
  <c r="F10" i="12"/>
  <c r="E78" i="13"/>
  <c r="G40" i="13"/>
  <c r="G31" i="13"/>
  <c r="F11" i="13"/>
  <c r="I37" i="12"/>
  <c r="J70" i="13"/>
  <c r="D53" i="12"/>
  <c r="D64" i="12"/>
  <c r="H34" i="13"/>
  <c r="F45" i="12"/>
  <c r="E9" i="12"/>
  <c r="B30" i="12"/>
  <c r="D9" i="13"/>
  <c r="F36" i="13"/>
  <c r="J23" i="12"/>
  <c r="G70" i="13"/>
  <c r="I74" i="12"/>
  <c r="F68" i="12"/>
  <c r="B13" i="12"/>
  <c r="H74" i="12"/>
  <c r="H44" i="12"/>
  <c r="C4" i="12"/>
  <c r="B38" i="12"/>
  <c r="E27" i="13"/>
  <c r="F19" i="12"/>
  <c r="E12" i="12"/>
  <c r="B41" i="13"/>
  <c r="F32" i="13"/>
  <c r="C35" i="13"/>
  <c r="J39" i="13"/>
  <c r="E23" i="12"/>
  <c r="H28" i="12"/>
  <c r="F71" i="12"/>
  <c r="I32" i="12"/>
  <c r="D9" i="12"/>
  <c r="E8" i="13"/>
  <c r="G20" i="13"/>
  <c r="B83" i="13"/>
  <c r="G23" i="12"/>
  <c r="B14" i="13"/>
  <c r="D13" i="13"/>
  <c r="I69" i="13"/>
  <c r="J71" i="13"/>
  <c r="B78" i="13"/>
  <c r="J18" i="13"/>
  <c r="I59" i="13"/>
  <c r="E45" i="12"/>
  <c r="G18" i="13"/>
  <c r="G27" i="12"/>
  <c r="B61" i="12"/>
  <c r="D65" i="12"/>
  <c r="H10" i="13"/>
  <c r="E18" i="13"/>
  <c r="H15" i="13"/>
  <c r="G53" i="13"/>
  <c r="H10" i="12"/>
</calcChain>
</file>

<file path=xl/sharedStrings.xml><?xml version="1.0" encoding="utf-8"?>
<sst xmlns="http://schemas.openxmlformats.org/spreadsheetml/2006/main" count="29515" uniqueCount="5592">
  <si>
    <t>3:01,3</t>
  </si>
  <si>
    <t>3:04,6</t>
  </si>
  <si>
    <t>Knopp</t>
  </si>
  <si>
    <t>3:05,9</t>
  </si>
  <si>
    <t>1:55,21</t>
  </si>
  <si>
    <t>1:58,44</t>
  </si>
  <si>
    <t>3:34,95</t>
  </si>
  <si>
    <t>9,29</t>
  </si>
  <si>
    <t>1:54,14</t>
  </si>
  <si>
    <t>Viplerová</t>
  </si>
  <si>
    <t>Bursová He.</t>
  </si>
  <si>
    <t>2:01,13</t>
  </si>
  <si>
    <t>Kloc</t>
  </si>
  <si>
    <t>3:07,8</t>
  </si>
  <si>
    <t>3:08,3</t>
  </si>
  <si>
    <t>1500 m</t>
  </si>
  <si>
    <t>4:20,64</t>
  </si>
  <si>
    <t>4:22,67</t>
  </si>
  <si>
    <t>4:25,20</t>
  </si>
  <si>
    <t>Kindl</t>
  </si>
  <si>
    <t>4:25,37</t>
  </si>
  <si>
    <t>Kuf</t>
  </si>
  <si>
    <t>4:26,96</t>
  </si>
  <si>
    <t>Šikl</t>
  </si>
  <si>
    <t>Přemysl</t>
  </si>
  <si>
    <t>4:28,08</t>
  </si>
  <si>
    <t>4:28,72</t>
  </si>
  <si>
    <t xml:space="preserve">Parma </t>
  </si>
  <si>
    <t>Antonín</t>
  </si>
  <si>
    <t>4:29,20</t>
  </si>
  <si>
    <t>4:29,53</t>
  </si>
  <si>
    <t>4:31,99</t>
  </si>
  <si>
    <t>4:21,5</t>
  </si>
  <si>
    <t>4:25,1</t>
  </si>
  <si>
    <t>4:34,4</t>
  </si>
  <si>
    <t>4:37,8</t>
  </si>
  <si>
    <t>Pětiboj hala - ručně</t>
  </si>
  <si>
    <t>Sedmiboj - ručně</t>
  </si>
  <si>
    <t xml:space="preserve">Beranová (H) </t>
  </si>
  <si>
    <t>Pavlicová T.</t>
  </si>
  <si>
    <t>4:39,0</t>
  </si>
  <si>
    <t>4:39,8</t>
  </si>
  <si>
    <t>4:40,1</t>
  </si>
  <si>
    <t>4:41,1</t>
  </si>
  <si>
    <t>4:42,0</t>
  </si>
  <si>
    <t>4:42,1</t>
  </si>
  <si>
    <t>Koretz</t>
  </si>
  <si>
    <t>3000 m</t>
  </si>
  <si>
    <t>9:35,71</t>
  </si>
  <si>
    <t>9:42,46</t>
  </si>
  <si>
    <t>9:48,74</t>
  </si>
  <si>
    <t xml:space="preserve">Pavlů </t>
  </si>
  <si>
    <t>Roman</t>
  </si>
  <si>
    <t>9:50,56</t>
  </si>
  <si>
    <t>9:52,35</t>
  </si>
  <si>
    <t>Zuklín</t>
  </si>
  <si>
    <t>Chukanov</t>
  </si>
  <si>
    <t>1:59,31</t>
  </si>
  <si>
    <t>2:00,71</t>
  </si>
  <si>
    <t>Hejzlar</t>
  </si>
  <si>
    <t>2:06,17</t>
  </si>
  <si>
    <t>Venclová B.</t>
  </si>
  <si>
    <t>Venclová K.</t>
  </si>
  <si>
    <t>Dufek Da.</t>
  </si>
  <si>
    <t>Trunda</t>
  </si>
  <si>
    <t>Nýč</t>
  </si>
  <si>
    <t>Jočič</t>
  </si>
  <si>
    <t>Cikánová A.</t>
  </si>
  <si>
    <t>Bláhová Ka.</t>
  </si>
  <si>
    <t>Rezek</t>
  </si>
  <si>
    <t>1:24,91</t>
  </si>
  <si>
    <t>3124</t>
  </si>
  <si>
    <t>i, H</t>
  </si>
  <si>
    <t>1:53,54</t>
  </si>
  <si>
    <t>/9,84/152/11,86/481/2:39,59/</t>
  </si>
  <si>
    <t>10:00,68</t>
  </si>
  <si>
    <t>10:03,63</t>
  </si>
  <si>
    <t>10:23,66</t>
  </si>
  <si>
    <t>10:27,57</t>
  </si>
  <si>
    <t>Rada</t>
  </si>
  <si>
    <t>10:30,68</t>
  </si>
  <si>
    <t>Májovský</t>
  </si>
  <si>
    <t>9:23,9</t>
  </si>
  <si>
    <t>Parma</t>
  </si>
  <si>
    <t>9:48,8</t>
  </si>
  <si>
    <t>9:49,0</t>
  </si>
  <si>
    <t>10:20,1</t>
  </si>
  <si>
    <t>10:35,3</t>
  </si>
  <si>
    <t>Pavlů</t>
  </si>
  <si>
    <t>10:38,7</t>
  </si>
  <si>
    <t>Thoma</t>
  </si>
  <si>
    <t>10:43,9</t>
  </si>
  <si>
    <t>Medelský</t>
  </si>
  <si>
    <t>10:45,4</t>
  </si>
  <si>
    <t>/11,2/584/8,25/165/52,7/16,3/24,23/220/32,43/4:45,2/</t>
  </si>
  <si>
    <t>/11,4/515/8,06/181/55,7/16,7/23,51/220/38,86/5:47,3/</t>
  </si>
  <si>
    <t>/11,3/643/9,56/178/57,6/18,9/22,43/220/32,85/5:56,4/</t>
  </si>
  <si>
    <t>5816</t>
  </si>
  <si>
    <t>/11,8/619/9,61/175/54,4/16,1/34,86/440/39,64/5:18,9/</t>
  </si>
  <si>
    <t>/12,6/564/12,44/170/56,4/19,2/31,74/270/40,32/5:16,8/</t>
  </si>
  <si>
    <t>/11,4/600/9,85/175/56,7/21,0/24,93/290/48,23/5:37,5/</t>
  </si>
  <si>
    <t>/11,3/685/9,43/185/59,6/18,8/23,24/250/28,44/5:46,1/</t>
  </si>
  <si>
    <t>/12,2/552/7,64/170/56,8/18,2/21,83/270/38,55/4:48,9/</t>
  </si>
  <si>
    <t>/11,1/577/7,34/165/51,5/20,4/21,42/200/31,38/5:23,1/</t>
  </si>
  <si>
    <t>/11,9/579/7,50/155/54,0/18,2/19,05/200/32,68/5:02,0/</t>
  </si>
  <si>
    <t>/11,9/525/8,10/160/54,5/20,6/22,91/250/31,95/5:06,7/</t>
  </si>
  <si>
    <t>/11,8/536/7,35/145/52,3/20,9/22,67/210/34,35/4:42,0/</t>
  </si>
  <si>
    <t>/11,9/505/9,66/135/56,9/18,2/30,95/200/31,82/5:17,8/</t>
  </si>
  <si>
    <t>/13,2/504/11,54/155/59,6/21,4/36,54/290/39,57/5:37,8/</t>
  </si>
  <si>
    <t>/12,7/524/10,39/155/63,3/20,0/30,78/250/44,36/6:00,1/</t>
  </si>
  <si>
    <t xml:space="preserve">Eibichová </t>
  </si>
  <si>
    <t>5:30,26</t>
  </si>
  <si>
    <t>5:41,45</t>
  </si>
  <si>
    <t>519</t>
  </si>
  <si>
    <t>Eibichová</t>
  </si>
  <si>
    <t>Weiser</t>
  </si>
  <si>
    <t>Kratochvíl</t>
  </si>
  <si>
    <t>2:59,25</t>
  </si>
  <si>
    <t>Vojtěchová</t>
  </si>
  <si>
    <t>2:53,95</t>
  </si>
  <si>
    <t>7,81</t>
  </si>
  <si>
    <t>19,18</t>
  </si>
  <si>
    <t>8:01,85</t>
  </si>
  <si>
    <t>9,58</t>
  </si>
  <si>
    <t>3135</t>
  </si>
  <si>
    <t>1:42,97</t>
  </si>
  <si>
    <t>/11,6/514/9,98/135/55,2/20,5/25,90/210/36,99/6:10,4/</t>
  </si>
  <si>
    <t>/12,8/509/8,72/160/56,3/19,2/22,51/0/36,77/4:54,7/</t>
  </si>
  <si>
    <t>/12,3/581/8,64/175/59,5/21,1/20,19/220/35,71/5:39,1/</t>
  </si>
  <si>
    <t>Kulhánek</t>
  </si>
  <si>
    <t>/12,2/574/8,45/160/58,4/22,2/22,26/160/37,40/5:09,2/</t>
  </si>
  <si>
    <t>Příjmení</t>
  </si>
  <si>
    <t>Jméno</t>
  </si>
  <si>
    <t>Narození</t>
  </si>
  <si>
    <t>Rok výkonu</t>
  </si>
  <si>
    <t>10:45,6</t>
  </si>
  <si>
    <t>10:47,2</t>
  </si>
  <si>
    <t>Vybíral</t>
  </si>
  <si>
    <t>5000 m</t>
  </si>
  <si>
    <t>17:14,02</t>
  </si>
  <si>
    <t>17:47,52</t>
  </si>
  <si>
    <t>8,96</t>
  </si>
  <si>
    <t>9,19</t>
  </si>
  <si>
    <t>15,85</t>
  </si>
  <si>
    <t>16,53</t>
  </si>
  <si>
    <t>Zaspal</t>
  </si>
  <si>
    <t>60,03</t>
  </si>
  <si>
    <t>60,67</t>
  </si>
  <si>
    <t>62,09</t>
  </si>
  <si>
    <t>62,97</t>
  </si>
  <si>
    <t>63,85</t>
  </si>
  <si>
    <t>63,93</t>
  </si>
  <si>
    <t>7:03,27</t>
  </si>
  <si>
    <t>13,47</t>
  </si>
  <si>
    <t>Bubeníček</t>
  </si>
  <si>
    <t>48,29</t>
  </si>
  <si>
    <t>77</t>
  </si>
  <si>
    <t>17:50,75</t>
  </si>
  <si>
    <t>17:58,65</t>
  </si>
  <si>
    <t>18:11,83</t>
  </si>
  <si>
    <t>19:04,35</t>
  </si>
  <si>
    <t>19:06,07</t>
  </si>
  <si>
    <t>Jiřík</t>
  </si>
  <si>
    <t xml:space="preserve">10000 m </t>
  </si>
  <si>
    <t>pětiboj hala</t>
  </si>
  <si>
    <t>chůze 3000 m</t>
  </si>
  <si>
    <t>chůze 5000 m</t>
  </si>
  <si>
    <t>REKORDNÍ LISTINA ŽENSKÝCH KATEGORIÍ OD ROKU 1991</t>
  </si>
  <si>
    <t>19:28,59</t>
  </si>
  <si>
    <t>Trčka</t>
  </si>
  <si>
    <t>František</t>
  </si>
  <si>
    <t>76</t>
  </si>
  <si>
    <t>19:41,92</t>
  </si>
  <si>
    <t>Starý</t>
  </si>
  <si>
    <t>17:50,7</t>
  </si>
  <si>
    <t>18:22,4</t>
  </si>
  <si>
    <t>18:35,6</t>
  </si>
  <si>
    <t>19:07,9</t>
  </si>
  <si>
    <t>20:03,9</t>
  </si>
  <si>
    <t>Muller</t>
  </si>
  <si>
    <t>10000 m</t>
  </si>
  <si>
    <t>36:31,02</t>
  </si>
  <si>
    <t>37:52,2</t>
  </si>
  <si>
    <t>Půlmaratón</t>
  </si>
  <si>
    <t>1:32:22</t>
  </si>
  <si>
    <t>1:35:34</t>
  </si>
  <si>
    <t>1:35:58</t>
  </si>
  <si>
    <t>Janoušek</t>
  </si>
  <si>
    <t>Zdeněk</t>
  </si>
  <si>
    <t>1:40:38</t>
  </si>
  <si>
    <t>Záhorský</t>
  </si>
  <si>
    <t>1:40:43</t>
  </si>
  <si>
    <t>1:45:40</t>
  </si>
  <si>
    <t>Feřtr</t>
  </si>
  <si>
    <t>78</t>
  </si>
  <si>
    <t>Maratón</t>
  </si>
  <si>
    <t>3:33:55</t>
  </si>
  <si>
    <t>3:39:57</t>
  </si>
  <si>
    <t>3:57:59</t>
  </si>
  <si>
    <t>4:07:30</t>
  </si>
  <si>
    <t>4:08:57 (rt 4:05:11)</t>
  </si>
  <si>
    <t>4:22:37</t>
  </si>
  <si>
    <t>5219</t>
  </si>
  <si>
    <t>2:04,51</t>
  </si>
  <si>
    <t>2:51,22</t>
  </si>
  <si>
    <t>33,19</t>
  </si>
  <si>
    <t>45,09</t>
  </si>
  <si>
    <t>1:46,43</t>
  </si>
  <si>
    <t>16,30</t>
  </si>
  <si>
    <t>47,71</t>
  </si>
  <si>
    <t>1:06,99</t>
  </si>
  <si>
    <t>43,70</t>
  </si>
  <si>
    <t>/11,2/626/9,38/174/52,4/16,1/22,69/275/30,56/5:17,9/</t>
  </si>
  <si>
    <t>/12,33/651/10,18/188/55,65/17,44/24,38/310/35,45/5:12,15/</t>
  </si>
  <si>
    <t>/11,59/605/9,04/170/53,88/16,70/23,52/320/31,12/5:35,28/</t>
  </si>
  <si>
    <t>Desetiboj - ručně</t>
  </si>
  <si>
    <t>/11,45/617/8,67/174/52,47/17,75/25,77/260/41,37/5:51,86/</t>
  </si>
  <si>
    <t>/7,15/11,28/22,52/</t>
  </si>
  <si>
    <t>/7,57/11,94/24,29/</t>
  </si>
  <si>
    <t>72</t>
  </si>
  <si>
    <t>4:47:07</t>
  </si>
  <si>
    <t>74</t>
  </si>
  <si>
    <t>8,02</t>
  </si>
  <si>
    <t>Kohout</t>
  </si>
  <si>
    <t>Šimon</t>
  </si>
  <si>
    <t>9,06</t>
  </si>
  <si>
    <t>9,12</t>
  </si>
  <si>
    <t>9,35</t>
  </si>
  <si>
    <t>9,37</t>
  </si>
  <si>
    <t>Jokl</t>
  </si>
  <si>
    <t>9,52</t>
  </si>
  <si>
    <t>10,43</t>
  </si>
  <si>
    <t>10,51</t>
  </si>
  <si>
    <t>8,8</t>
  </si>
  <si>
    <t>9,0</t>
  </si>
  <si>
    <t>16,08</t>
  </si>
  <si>
    <t>16,29</t>
  </si>
  <si>
    <t>16,35</t>
  </si>
  <si>
    <t>16,42</t>
  </si>
  <si>
    <t>16,44</t>
  </si>
  <si>
    <t>Fiala</t>
  </si>
  <si>
    <t>Sebastián</t>
  </si>
  <si>
    <t>16,51</t>
  </si>
  <si>
    <t>17,01</t>
  </si>
  <si>
    <t>18,30</t>
  </si>
  <si>
    <t>Král</t>
  </si>
  <si>
    <t>16,8</t>
  </si>
  <si>
    <t>17,5</t>
  </si>
  <si>
    <t>Heythum</t>
  </si>
  <si>
    <t>Marek</t>
  </si>
  <si>
    <t>18,6</t>
  </si>
  <si>
    <t>19,9</t>
  </si>
  <si>
    <t>20,4</t>
  </si>
  <si>
    <t>57,75</t>
  </si>
  <si>
    <t>57,91</t>
  </si>
  <si>
    <t>58,01</t>
  </si>
  <si>
    <t>58,80</t>
  </si>
  <si>
    <t>59,58</t>
  </si>
  <si>
    <t>58,4</t>
  </si>
  <si>
    <t>2:08,62</t>
  </si>
  <si>
    <t>16,50</t>
  </si>
  <si>
    <t>2013</t>
  </si>
  <si>
    <t>17,78</t>
  </si>
  <si>
    <t>45,13</t>
  </si>
  <si>
    <t>1:08,17</t>
  </si>
  <si>
    <t>1:22,15</t>
  </si>
  <si>
    <t>1:26,70</t>
  </si>
  <si>
    <t>1:29,06</t>
  </si>
  <si>
    <t>1:34,98</t>
  </si>
  <si>
    <t>Feixová</t>
  </si>
  <si>
    <t>1:28,72</t>
  </si>
  <si>
    <t>1:30,20</t>
  </si>
  <si>
    <t>1:49,40</t>
  </si>
  <si>
    <t>2:36,95</t>
  </si>
  <si>
    <t>2:55,83</t>
  </si>
  <si>
    <t>Pavinger</t>
  </si>
  <si>
    <t>6:30,54</t>
  </si>
  <si>
    <t>Kotěšovcová</t>
  </si>
  <si>
    <t>10:58,84</t>
  </si>
  <si>
    <t>8,83</t>
  </si>
  <si>
    <t>1:39,61</t>
  </si>
  <si>
    <t>1:35,88</t>
  </si>
  <si>
    <t>Koule 6kg</t>
  </si>
  <si>
    <t>Kladivo 6kg</t>
  </si>
  <si>
    <t>/10,73/147/08,11/441/2:59,66/</t>
  </si>
  <si>
    <t>10:43,80</t>
  </si>
  <si>
    <t>12:09,14</t>
  </si>
  <si>
    <t>Loužný</t>
  </si>
  <si>
    <t>12:14,54</t>
  </si>
  <si>
    <t>11:05,4</t>
  </si>
  <si>
    <t>Výška</t>
  </si>
  <si>
    <t>193</t>
  </si>
  <si>
    <t>190</t>
  </si>
  <si>
    <t>188</t>
  </si>
  <si>
    <t>Bajgar</t>
  </si>
  <si>
    <t>1:44,40</t>
  </si>
  <si>
    <t>Nováček</t>
  </si>
  <si>
    <t>185</t>
  </si>
  <si>
    <t>Horák</t>
  </si>
  <si>
    <t>Lukáš</t>
  </si>
  <si>
    <t>184</t>
  </si>
  <si>
    <t>Tyč</t>
  </si>
  <si>
    <t>440</t>
  </si>
  <si>
    <t>430</t>
  </si>
  <si>
    <t>420</t>
  </si>
  <si>
    <t>Srp</t>
  </si>
  <si>
    <t>403</t>
  </si>
  <si>
    <t>360</t>
  </si>
  <si>
    <t>350</t>
  </si>
  <si>
    <t>340</t>
  </si>
  <si>
    <t>331</t>
  </si>
  <si>
    <t>Vondráček</t>
  </si>
  <si>
    <t>Dálka</t>
  </si>
  <si>
    <t>727</t>
  </si>
  <si>
    <t>692</t>
  </si>
  <si>
    <t>679</t>
  </si>
  <si>
    <t>677</t>
  </si>
  <si>
    <t>653</t>
  </si>
  <si>
    <t>Kebrle</t>
  </si>
  <si>
    <t>Trojskok</t>
  </si>
  <si>
    <t>15,49</t>
  </si>
  <si>
    <t>9,23</t>
  </si>
  <si>
    <t>12,16</t>
  </si>
  <si>
    <t>Jizerský ultratrail 68 Km</t>
  </si>
  <si>
    <t>2:17,10</t>
  </si>
  <si>
    <t>14,11</t>
  </si>
  <si>
    <t>13,62</t>
  </si>
  <si>
    <t>13,51</t>
  </si>
  <si>
    <t>Novotný</t>
  </si>
  <si>
    <t>13,45</t>
  </si>
  <si>
    <t>Břinčil</t>
  </si>
  <si>
    <t>13,36</t>
  </si>
  <si>
    <t>13,30</t>
  </si>
  <si>
    <t>13,19</t>
  </si>
  <si>
    <t>13,14</t>
  </si>
  <si>
    <t>15,41</t>
  </si>
  <si>
    <t>Švojgr</t>
  </si>
  <si>
    <t>13,75</t>
  </si>
  <si>
    <t>Gondor</t>
  </si>
  <si>
    <t>Igor</t>
  </si>
  <si>
    <t>13,34</t>
  </si>
  <si>
    <t>12,86</t>
  </si>
  <si>
    <t>Žitný</t>
  </si>
  <si>
    <t>12,79</t>
  </si>
  <si>
    <t>11,63</t>
  </si>
  <si>
    <t>Ruda</t>
  </si>
  <si>
    <t>11,39</t>
  </si>
  <si>
    <t>10,86</t>
  </si>
  <si>
    <t>10,44</t>
  </si>
  <si>
    <t>10,19</t>
  </si>
  <si>
    <t>Jendřejčík</t>
  </si>
  <si>
    <t>50,60</t>
  </si>
  <si>
    <t>48,56</t>
  </si>
  <si>
    <t>42,39</t>
  </si>
  <si>
    <t>40,36</t>
  </si>
  <si>
    <t>39,42</t>
  </si>
  <si>
    <t>37,23</t>
  </si>
  <si>
    <t>36,70</t>
  </si>
  <si>
    <t>Grendel</t>
  </si>
  <si>
    <t>36,40</t>
  </si>
  <si>
    <t>34,60</t>
  </si>
  <si>
    <t>45,73</t>
  </si>
  <si>
    <t>38,68</t>
  </si>
  <si>
    <t>35,81</t>
  </si>
  <si>
    <t>Pilát</t>
  </si>
  <si>
    <t>34,89</t>
  </si>
  <si>
    <t>Pešina</t>
  </si>
  <si>
    <t>31,34</t>
  </si>
  <si>
    <t>28,39</t>
  </si>
  <si>
    <t>Strnad</t>
  </si>
  <si>
    <t>Filip</t>
  </si>
  <si>
    <t>26,10</t>
  </si>
  <si>
    <t>64,62</t>
  </si>
  <si>
    <t>Květ</t>
  </si>
  <si>
    <t>63,44</t>
  </si>
  <si>
    <t>63,05</t>
  </si>
  <si>
    <t>55,39</t>
  </si>
  <si>
    <t>Tunys</t>
  </si>
  <si>
    <t>Hendrychová</t>
  </si>
  <si>
    <t>54,33</t>
  </si>
  <si>
    <t>Custodio</t>
  </si>
  <si>
    <t>Pedro</t>
  </si>
  <si>
    <t>53,94</t>
  </si>
  <si>
    <t>Novák</t>
  </si>
  <si>
    <t>52,71</t>
  </si>
  <si>
    <t>51,50</t>
  </si>
  <si>
    <t>16:34,79</t>
  </si>
  <si>
    <t>17:09,73</t>
  </si>
  <si>
    <t>19:17,65</t>
  </si>
  <si>
    <t>19:00,0</t>
  </si>
  <si>
    <t>Kerouš</t>
  </si>
  <si>
    <t>Vilém</t>
  </si>
  <si>
    <t>29:14,31</t>
  </si>
  <si>
    <t>29:38,5</t>
  </si>
  <si>
    <t>4x100 m</t>
  </si>
  <si>
    <t>42,76</t>
  </si>
  <si>
    <t>Svoboda J.</t>
  </si>
  <si>
    <t>Jirka</t>
  </si>
  <si>
    <t>42,79</t>
  </si>
  <si>
    <t>Hnízdil P.</t>
  </si>
  <si>
    <t>Hnízdil Z.</t>
  </si>
  <si>
    <t>43,32</t>
  </si>
  <si>
    <t>43,48</t>
  </si>
  <si>
    <t>43,57</t>
  </si>
  <si>
    <t>43,89</t>
  </si>
  <si>
    <t>43,93</t>
  </si>
  <si>
    <t>43,66</t>
  </si>
  <si>
    <t>44,0</t>
  </si>
  <si>
    <t>44,2</t>
  </si>
  <si>
    <t>44,4</t>
  </si>
  <si>
    <t>45,2</t>
  </si>
  <si>
    <t>Hrabě</t>
  </si>
  <si>
    <t>Pleschinger(H)</t>
  </si>
  <si>
    <t>45,5</t>
  </si>
  <si>
    <t>45,6</t>
  </si>
  <si>
    <t>Křenek</t>
  </si>
  <si>
    <t>45,7</t>
  </si>
  <si>
    <t>Hejbal</t>
  </si>
  <si>
    <t>46,2</t>
  </si>
  <si>
    <t>Fibichr</t>
  </si>
  <si>
    <t>Chrudimský(H)</t>
  </si>
  <si>
    <t>46,8</t>
  </si>
  <si>
    <t>Kopper</t>
  </si>
  <si>
    <t>1:33,10</t>
  </si>
  <si>
    <t>1:34,41</t>
  </si>
  <si>
    <t>Holub T.</t>
  </si>
  <si>
    <t>1:35,25</t>
  </si>
  <si>
    <t>1:35,37</t>
  </si>
  <si>
    <t>Trojan V.</t>
  </si>
  <si>
    <t>1:36,54</t>
  </si>
  <si>
    <t>?</t>
  </si>
  <si>
    <t>1:36,62</t>
  </si>
  <si>
    <t>1:36,95</t>
  </si>
  <si>
    <t>Dvořák</t>
  </si>
  <si>
    <t>Janáček</t>
  </si>
  <si>
    <t>29:38,50</t>
  </si>
  <si>
    <t>1:37,59</t>
  </si>
  <si>
    <t>1:37,86</t>
  </si>
  <si>
    <t>1:40,26</t>
  </si>
  <si>
    <t>Svoboda D.</t>
  </si>
  <si>
    <t>Maskaluk</t>
  </si>
  <si>
    <t>1:40,33</t>
  </si>
  <si>
    <t>1:40,87</t>
  </si>
  <si>
    <t>Hlásek</t>
  </si>
  <si>
    <t>1:41,91</t>
  </si>
  <si>
    <t>1:44,0</t>
  </si>
  <si>
    <t>Boháček</t>
  </si>
  <si>
    <t>Stříbrný</t>
  </si>
  <si>
    <t>1:51,0</t>
  </si>
  <si>
    <t>4x400 m</t>
  </si>
  <si>
    <t>3:27,94</t>
  </si>
  <si>
    <t>3:28,15</t>
  </si>
  <si>
    <t>3:29,48</t>
  </si>
  <si>
    <t>3:29,81</t>
  </si>
  <si>
    <t>3:30,26</t>
  </si>
  <si>
    <t>3:30,41</t>
  </si>
  <si>
    <t>Holub P.</t>
  </si>
  <si>
    <t>3:31,07</t>
  </si>
  <si>
    <t>3:31,28</t>
  </si>
  <si>
    <t>3:31,58</t>
  </si>
  <si>
    <t>3:30,0</t>
  </si>
  <si>
    <t>3:34,6</t>
  </si>
  <si>
    <t>3:38,9</t>
  </si>
  <si>
    <t>3:40,7</t>
  </si>
  <si>
    <t>3:46,9</t>
  </si>
  <si>
    <t>Zemánek</t>
  </si>
  <si>
    <t>3:48,2</t>
  </si>
  <si>
    <t>3:53,2</t>
  </si>
  <si>
    <t>3:53,4</t>
  </si>
  <si>
    <t>4:04,3</t>
  </si>
  <si>
    <t>Haidaš</t>
  </si>
  <si>
    <t>Dobeš</t>
  </si>
  <si>
    <t>2:05,37</t>
  </si>
  <si>
    <t>2:05,96</t>
  </si>
  <si>
    <t>Král M.</t>
  </si>
  <si>
    <t>2:14,85</t>
  </si>
  <si>
    <t>Demčák</t>
  </si>
  <si>
    <t>Šenar</t>
  </si>
  <si>
    <t>Desetiboj</t>
  </si>
  <si>
    <t>6484</t>
  </si>
  <si>
    <t>/11,22/670/11,85/184/54,16/16,42/36,27/420/57,09/5:30,69/</t>
  </si>
  <si>
    <t>1:12:33</t>
  </si>
  <si>
    <t>1:18:15</t>
  </si>
  <si>
    <t>1:40:50</t>
  </si>
  <si>
    <t>2:40:48</t>
  </si>
  <si>
    <t>2:49:45</t>
  </si>
  <si>
    <t>1:52:40 (rt 1:52:02)</t>
  </si>
  <si>
    <t>3:59:26 (rt 3:55:40)</t>
  </si>
  <si>
    <t xml:space="preserve">/11,68/678/11,39/184/52,89/16,71/30,38/390/48,81/4:52,79/ </t>
  </si>
  <si>
    <t xml:space="preserve">Zimová </t>
  </si>
  <si>
    <t xml:space="preserve">Rošetzká </t>
  </si>
  <si>
    <t xml:space="preserve">Paulíčková </t>
  </si>
  <si>
    <t xml:space="preserve">Andresová </t>
  </si>
  <si>
    <t>Mlátková</t>
  </si>
  <si>
    <t xml:space="preserve">Vávrová </t>
  </si>
  <si>
    <t xml:space="preserve">Pospíšilová </t>
  </si>
  <si>
    <t xml:space="preserve">Buriánková </t>
  </si>
  <si>
    <t xml:space="preserve">Brunerová </t>
  </si>
  <si>
    <t xml:space="preserve">Štefková </t>
  </si>
  <si>
    <t>3:28,99</t>
  </si>
  <si>
    <t xml:space="preserve">Pešková </t>
  </si>
  <si>
    <t xml:space="preserve">Jirásková </t>
  </si>
  <si>
    <t>13,24</t>
  </si>
  <si>
    <t xml:space="preserve">Engererová </t>
  </si>
  <si>
    <t xml:space="preserve">Pecková </t>
  </si>
  <si>
    <t xml:space="preserve">Mecerová </t>
  </si>
  <si>
    <t xml:space="preserve">Šebestíková </t>
  </si>
  <si>
    <t xml:space="preserve">Fejfárková </t>
  </si>
  <si>
    <t xml:space="preserve">Hebká </t>
  </si>
  <si>
    <t xml:space="preserve">Petráková </t>
  </si>
  <si>
    <t xml:space="preserve">Kirjužina </t>
  </si>
  <si>
    <t xml:space="preserve">Karambatsa </t>
  </si>
  <si>
    <t xml:space="preserve">Váňová </t>
  </si>
  <si>
    <t xml:space="preserve">Hendricks </t>
  </si>
  <si>
    <t xml:space="preserve">Karellová </t>
  </si>
  <si>
    <t xml:space="preserve">Kordovská </t>
  </si>
  <si>
    <t xml:space="preserve">Červená </t>
  </si>
  <si>
    <t xml:space="preserve">Rottová </t>
  </si>
  <si>
    <t xml:space="preserve">Škopová </t>
  </si>
  <si>
    <t xml:space="preserve">Píšová </t>
  </si>
  <si>
    <t xml:space="preserve">Krňanská </t>
  </si>
  <si>
    <t xml:space="preserve">Malecká </t>
  </si>
  <si>
    <t xml:space="preserve">Borská </t>
  </si>
  <si>
    <t>2:27,6</t>
  </si>
  <si>
    <t>2:28,9</t>
  </si>
  <si>
    <t>Švojgr J.</t>
  </si>
  <si>
    <t>Pilát T.</t>
  </si>
  <si>
    <t>Pelikán T.</t>
  </si>
  <si>
    <t>Pelikán M.</t>
  </si>
  <si>
    <t>Terry</t>
  </si>
  <si>
    <t xml:space="preserve">Šlégrová </t>
  </si>
  <si>
    <t xml:space="preserve">Machová </t>
  </si>
  <si>
    <t xml:space="preserve">Šidáková </t>
  </si>
  <si>
    <t xml:space="preserve">Šišková </t>
  </si>
  <si>
    <t>100 m překážek - ručně</t>
  </si>
  <si>
    <t>6013</t>
  </si>
  <si>
    <t>Machainova</t>
  </si>
  <si>
    <t>Sekyrová</t>
  </si>
  <si>
    <t>21,7</t>
  </si>
  <si>
    <t>22,0</t>
  </si>
  <si>
    <t>Chvojkova</t>
  </si>
  <si>
    <t>22,3</t>
  </si>
  <si>
    <t>Trýznová</t>
  </si>
  <si>
    <t>49,1</t>
  </si>
  <si>
    <t>Sirová</t>
  </si>
  <si>
    <t>2:45,4</t>
  </si>
  <si>
    <t>Spurna</t>
  </si>
  <si>
    <t>2:45,6</t>
  </si>
  <si>
    <t>Fryčová</t>
  </si>
  <si>
    <t>2:45,7</t>
  </si>
  <si>
    <t>Slámová</t>
  </si>
  <si>
    <t>2:46,9</t>
  </si>
  <si>
    <t>6:06,65</t>
  </si>
  <si>
    <t>5:53,4</t>
  </si>
  <si>
    <t>5:54,7</t>
  </si>
  <si>
    <t>5:56,7</t>
  </si>
  <si>
    <t>11,3</t>
  </si>
  <si>
    <t>Plačková</t>
  </si>
  <si>
    <t>49,58</t>
  </si>
  <si>
    <t>Kočvarová</t>
  </si>
  <si>
    <t>34,28</t>
  </si>
  <si>
    <t>34,38</t>
  </si>
  <si>
    <t>34,2</t>
  </si>
  <si>
    <t>Liršová</t>
  </si>
  <si>
    <t>Heythumová</t>
  </si>
  <si>
    <t>34,5</t>
  </si>
  <si>
    <t>35,1</t>
  </si>
  <si>
    <t>35,2</t>
  </si>
  <si>
    <t>2:45,35</t>
  </si>
  <si>
    <t>2:45,36</t>
  </si>
  <si>
    <t>2:27,5</t>
  </si>
  <si>
    <t>Franeková,</t>
  </si>
  <si>
    <t>2:28,6</t>
  </si>
  <si>
    <t>2:29,0</t>
  </si>
  <si>
    <t>2:30,7</t>
  </si>
  <si>
    <t>2:31,4</t>
  </si>
  <si>
    <t>2:31,6</t>
  </si>
  <si>
    <t>Rosendorfová</t>
  </si>
  <si>
    <t>H</t>
  </si>
  <si>
    <t>13,25</t>
  </si>
  <si>
    <t>Turnerová</t>
  </si>
  <si>
    <t>00</t>
  </si>
  <si>
    <t>Maštalířová</t>
  </si>
  <si>
    <t>Emma</t>
  </si>
  <si>
    <t>Háčková</t>
  </si>
  <si>
    <t>8,88</t>
  </si>
  <si>
    <t>Nicoleta</t>
  </si>
  <si>
    <t>Švancarová</t>
  </si>
  <si>
    <t>21,9</t>
  </si>
  <si>
    <t>Krátká</t>
  </si>
  <si>
    <t>Cranfordová</t>
  </si>
  <si>
    <t>50,8</t>
  </si>
  <si>
    <t>52,6</t>
  </si>
  <si>
    <t>53,8</t>
  </si>
  <si>
    <t>Kučerová</t>
  </si>
  <si>
    <t>Cikánová</t>
  </si>
  <si>
    <t>Terezie</t>
  </si>
  <si>
    <t>Martínková</t>
  </si>
  <si>
    <t>Dašková</t>
  </si>
  <si>
    <t>Počinková</t>
  </si>
  <si>
    <t>2:10,9</t>
  </si>
  <si>
    <t>2:12,7</t>
  </si>
  <si>
    <t>Zeimannová</t>
  </si>
  <si>
    <t>2:13,2</t>
  </si>
  <si>
    <t>1:59,1</t>
  </si>
  <si>
    <t>/12,10/627/9,20/181/53,08/17,13/33,92/420/45,65/4:47,60/</t>
  </si>
  <si>
    <t>5237</t>
  </si>
  <si>
    <t>5038</t>
  </si>
  <si>
    <t>4606</t>
  </si>
  <si>
    <t>/12,54/555/9,10/179/60,10/18,61/23,11/380/37,59/5:43,13/</t>
  </si>
  <si>
    <t>4511</t>
  </si>
  <si>
    <t>Augustinský</t>
  </si>
  <si>
    <t>/12,07/507/9,13/146/54,47/19,20/33,78/280/33,58/5:19,82/</t>
  </si>
  <si>
    <t xml:space="preserve">Sedmiboj hala </t>
  </si>
  <si>
    <t>4829</t>
  </si>
  <si>
    <t>Sprinterský trojboj</t>
  </si>
  <si>
    <t>/7,09/11,12/22,33/</t>
  </si>
  <si>
    <t>/7,18/11,27/22,47/</t>
  </si>
  <si>
    <t>/7,11/11,25/23,37/</t>
  </si>
  <si>
    <t>7,28/11,35/23,22/</t>
  </si>
  <si>
    <t>/7,35/11,41/23,13/</t>
  </si>
  <si>
    <t>/7,35/11,57/23,22/</t>
  </si>
  <si>
    <t>/7,25/11,62/23,69/</t>
  </si>
  <si>
    <t>/7,64/11,73/24,03/</t>
  </si>
  <si>
    <t>/7,64/12,01/23,81/</t>
  </si>
  <si>
    <t>ŽENY</t>
  </si>
  <si>
    <t>8,00</t>
  </si>
  <si>
    <t>1:28,48</t>
  </si>
  <si>
    <t>1:39,36</t>
  </si>
  <si>
    <t>8,06</t>
  </si>
  <si>
    <t>8,08</t>
  </si>
  <si>
    <t>8,0</t>
  </si>
  <si>
    <t>12,80</t>
  </si>
  <si>
    <t>12,7</t>
  </si>
  <si>
    <t>13,0</t>
  </si>
  <si>
    <t>13,1</t>
  </si>
  <si>
    <t>13,4</t>
  </si>
  <si>
    <t>13,5</t>
  </si>
  <si>
    <t xml:space="preserve"> </t>
  </si>
  <si>
    <t>13,7</t>
  </si>
  <si>
    <t>18,06</t>
  </si>
  <si>
    <t>18,07</t>
  </si>
  <si>
    <t>18,9</t>
  </si>
  <si>
    <t>19,0</t>
  </si>
  <si>
    <t>19,1</t>
  </si>
  <si>
    <t>39,45</t>
  </si>
  <si>
    <t>42,1</t>
  </si>
  <si>
    <t>42,7</t>
  </si>
  <si>
    <t>43,1</t>
  </si>
  <si>
    <t>12,3</t>
  </si>
  <si>
    <t>52,67</t>
  </si>
  <si>
    <t>Weisshäutel </t>
  </si>
  <si>
    <t>2:05,25</t>
  </si>
  <si>
    <t>Navrátil</t>
  </si>
  <si>
    <t>3:05,91</t>
  </si>
  <si>
    <t>3:06,10</t>
  </si>
  <si>
    <t>3:08,29</t>
  </si>
  <si>
    <t>3:04,3</t>
  </si>
  <si>
    <t>4:49,48</t>
  </si>
  <si>
    <t>4:52,49</t>
  </si>
  <si>
    <t>4:53,04</t>
  </si>
  <si>
    <t>Střížek</t>
  </si>
  <si>
    <t>4:57,39</t>
  </si>
  <si>
    <t>4:57,48</t>
  </si>
  <si>
    <t>5:06,02</t>
  </si>
  <si>
    <t>10:37,15</t>
  </si>
  <si>
    <t>11:23,73</t>
  </si>
  <si>
    <t>11:01,7</t>
  </si>
  <si>
    <t>9,34</t>
  </si>
  <si>
    <t>16,73</t>
  </si>
  <si>
    <t>16,80</t>
  </si>
  <si>
    <t>18,99</t>
  </si>
  <si>
    <t>Hron</t>
  </si>
  <si>
    <t>656</t>
  </si>
  <si>
    <t>642</t>
  </si>
  <si>
    <t>640</t>
  </si>
  <si>
    <t>13,05</t>
  </si>
  <si>
    <t>12,43</t>
  </si>
  <si>
    <t>12,41</t>
  </si>
  <si>
    <t>12,23</t>
  </si>
  <si>
    <t>34,61</t>
  </si>
  <si>
    <t>34,40</t>
  </si>
  <si>
    <t>1:51,43</t>
  </si>
  <si>
    <t>2:10,0</t>
  </si>
  <si>
    <t>2:16,39</t>
  </si>
  <si>
    <t>2:24,6</t>
  </si>
  <si>
    <t>2:55,45</t>
  </si>
  <si>
    <t>3:05,26</t>
  </si>
  <si>
    <t>4:47,42</t>
  </si>
  <si>
    <t>Krajíček</t>
  </si>
  <si>
    <t>6:12,9</t>
  </si>
  <si>
    <t>2:55,51</t>
  </si>
  <si>
    <t>2:59,45</t>
  </si>
  <si>
    <t>1:56,43</t>
  </si>
  <si>
    <t>Strnadová</t>
  </si>
  <si>
    <t>2:07,02</t>
  </si>
  <si>
    <t>Sojková</t>
  </si>
  <si>
    <t>Konigsmarková</t>
  </si>
  <si>
    <t>Jarolímek</t>
  </si>
  <si>
    <t>9,69</t>
  </si>
  <si>
    <t>2838</t>
  </si>
  <si>
    <t>8,23</t>
  </si>
  <si>
    <t>19,72</t>
  </si>
  <si>
    <t>42,84</t>
  </si>
  <si>
    <t>9,60</t>
  </si>
  <si>
    <t>1:45,40</t>
  </si>
  <si>
    <t>10:36,25</t>
  </si>
  <si>
    <t>10:55,20</t>
  </si>
  <si>
    <t>11:36,0</t>
  </si>
  <si>
    <t>11:43,46</t>
  </si>
  <si>
    <t>Brabec</t>
  </si>
  <si>
    <t>Patka</t>
  </si>
  <si>
    <t>14,23</t>
  </si>
  <si>
    <t>16,9</t>
  </si>
  <si>
    <t>Ruta</t>
  </si>
  <si>
    <t>14,1</t>
  </si>
  <si>
    <t>95</t>
  </si>
  <si>
    <t>19,41</t>
  </si>
  <si>
    <t>19,45</t>
  </si>
  <si>
    <t>19,63</t>
  </si>
  <si>
    <t>19,67</t>
  </si>
  <si>
    <t>19,82</t>
  </si>
  <si>
    <t>19,95</t>
  </si>
  <si>
    <t>19,98</t>
  </si>
  <si>
    <t>19,2</t>
  </si>
  <si>
    <t>20,0</t>
  </si>
  <si>
    <t>20,1</t>
  </si>
  <si>
    <t>20,2</t>
  </si>
  <si>
    <t>20,3</t>
  </si>
  <si>
    <t>25,51</t>
  </si>
  <si>
    <t>25,96</t>
  </si>
  <si>
    <t>26,39</t>
  </si>
  <si>
    <t>26,41</t>
  </si>
  <si>
    <t>26,52</t>
  </si>
  <si>
    <t>26,63</t>
  </si>
  <si>
    <t>28,4</t>
  </si>
  <si>
    <t>28,9</t>
  </si>
  <si>
    <t>29,1</t>
  </si>
  <si>
    <t>29,2</t>
  </si>
  <si>
    <t>42,25</t>
  </si>
  <si>
    <t>42,37</t>
  </si>
  <si>
    <t>43,07</t>
  </si>
  <si>
    <t>43,23</t>
  </si>
  <si>
    <t>43,25</t>
  </si>
  <si>
    <t>94</t>
  </si>
  <si>
    <t>43,88</t>
  </si>
  <si>
    <t>43,98</t>
  </si>
  <si>
    <t>44,9</t>
  </si>
  <si>
    <t>45,3</t>
  </si>
  <si>
    <t>46,3</t>
  </si>
  <si>
    <t>46,7</t>
  </si>
  <si>
    <t>47,4</t>
  </si>
  <si>
    <t>47,5</t>
  </si>
  <si>
    <t>48,4</t>
  </si>
  <si>
    <t>48,6</t>
  </si>
  <si>
    <t>49,8</t>
  </si>
  <si>
    <t>58,31</t>
  </si>
  <si>
    <t>59,52</t>
  </si>
  <si>
    <t>59,1</t>
  </si>
  <si>
    <t>1:18,34</t>
  </si>
  <si>
    <t>1:22,42</t>
  </si>
  <si>
    <t>1:22,53</t>
  </si>
  <si>
    <t>1:26,09</t>
  </si>
  <si>
    <t>1:26,66</t>
  </si>
  <si>
    <t>1:26,74</t>
  </si>
  <si>
    <t>1:27,81</t>
  </si>
  <si>
    <t>1:29,81</t>
  </si>
  <si>
    <t>1:31,12</t>
  </si>
  <si>
    <t>1:31,84</t>
  </si>
  <si>
    <t>1:42,04</t>
  </si>
  <si>
    <t>1:44,15</t>
  </si>
  <si>
    <t>1:45,20</t>
  </si>
  <si>
    <t>1:49,47</t>
  </si>
  <si>
    <t>1:49,89</t>
  </si>
  <si>
    <t>47,3</t>
  </si>
  <si>
    <t>48,0</t>
  </si>
  <si>
    <t>2:41,7</t>
  </si>
  <si>
    <t>2:44,5</t>
  </si>
  <si>
    <t>2:44,9</t>
  </si>
  <si>
    <t>2:48,1</t>
  </si>
  <si>
    <t>5:59,1</t>
  </si>
  <si>
    <t>6:03,3</t>
  </si>
  <si>
    <t>6:05,3</t>
  </si>
  <si>
    <t>6:07,0</t>
  </si>
  <si>
    <t>6:07,8</t>
  </si>
  <si>
    <t>6:23,0</t>
  </si>
  <si>
    <t>Hronová</t>
  </si>
  <si>
    <t>34,3</t>
  </si>
  <si>
    <t>Svobodová B.</t>
  </si>
  <si>
    <t>Zimová K.</t>
  </si>
  <si>
    <t>1:50,06</t>
  </si>
  <si>
    <t>1:50,53</t>
  </si>
  <si>
    <t>1:50,75</t>
  </si>
  <si>
    <t>1:50,89</t>
  </si>
  <si>
    <t>1:51,05</t>
  </si>
  <si>
    <t>1:49,4</t>
  </si>
  <si>
    <t>1:51,4</t>
  </si>
  <si>
    <t>1:55,1</t>
  </si>
  <si>
    <t>1:56,5</t>
  </si>
  <si>
    <t>1:59,2</t>
  </si>
  <si>
    <t>2:01,3</t>
  </si>
  <si>
    <t>96</t>
  </si>
  <si>
    <t>2:01,4</t>
  </si>
  <si>
    <t>2:03,0</t>
  </si>
  <si>
    <t>2:07,0</t>
  </si>
  <si>
    <t>97</t>
  </si>
  <si>
    <t>2:19,69</t>
  </si>
  <si>
    <t>2:20,74</t>
  </si>
  <si>
    <t>2:22,51</t>
  </si>
  <si>
    <t>2:24,34</t>
  </si>
  <si>
    <t>2:26,94</t>
  </si>
  <si>
    <t>2:27,59</t>
  </si>
  <si>
    <t>2:27,89</t>
  </si>
  <si>
    <t>2:29,65</t>
  </si>
  <si>
    <t>2:29,92</t>
  </si>
  <si>
    <t>2:30,64</t>
  </si>
  <si>
    <t>2:20,1</t>
  </si>
  <si>
    <t>2:32,2</t>
  </si>
  <si>
    <t>2:35,7</t>
  </si>
  <si>
    <t>2:37,1</t>
  </si>
  <si>
    <t>2:37,4</t>
  </si>
  <si>
    <t>2:38,6</t>
  </si>
  <si>
    <t>2:38,7</t>
  </si>
  <si>
    <t>2:39,1</t>
  </si>
  <si>
    <t>2:40,3</t>
  </si>
  <si>
    <t>3:17,79</t>
  </si>
  <si>
    <t>3:20,53</t>
  </si>
  <si>
    <t>3:23,61</t>
  </si>
  <si>
    <t>3:25,99</t>
  </si>
  <si>
    <t>3:27,58</t>
  </si>
  <si>
    <t>3:32,56</t>
  </si>
  <si>
    <t>3:33,40</t>
  </si>
  <si>
    <t>3:48,24</t>
  </si>
  <si>
    <t>3:49,08</t>
  </si>
  <si>
    <t>3:49,29</t>
  </si>
  <si>
    <t>3:32,1</t>
  </si>
  <si>
    <t>3:42,7</t>
  </si>
  <si>
    <t>62,83</t>
  </si>
  <si>
    <t>62,92</t>
  </si>
  <si>
    <t>Pavlicová K.</t>
  </si>
  <si>
    <t>69,9</t>
  </si>
  <si>
    <t>600 m</t>
  </si>
  <si>
    <t>Kriket 350g</t>
  </si>
  <si>
    <t>Račko</t>
  </si>
  <si>
    <t>Maček</t>
  </si>
  <si>
    <t>Rataj</t>
  </si>
  <si>
    <t>8,28</t>
  </si>
  <si>
    <t>Dokládal</t>
  </si>
  <si>
    <t>Háček</t>
  </si>
  <si>
    <t>Souček</t>
  </si>
  <si>
    <t>3:45,7</t>
  </si>
  <si>
    <t>3:47,1</t>
  </si>
  <si>
    <t>52,0</t>
  </si>
  <si>
    <t>Zdobinský (H)</t>
  </si>
  <si>
    <t>2:47,19</t>
  </si>
  <si>
    <t>1:43,98</t>
  </si>
  <si>
    <t>Vrba (H)</t>
  </si>
  <si>
    <t>14,78</t>
  </si>
  <si>
    <t>Poděbradský</t>
  </si>
  <si>
    <t>Augustýnský</t>
  </si>
  <si>
    <t>110 m překážek - ručně</t>
  </si>
  <si>
    <t>3:51,1</t>
  </si>
  <si>
    <t>4:03,9</t>
  </si>
  <si>
    <t>4:14,5</t>
  </si>
  <si>
    <t>4:56,13</t>
  </si>
  <si>
    <t>5:03,37</t>
  </si>
  <si>
    <t>5:15,73</t>
  </si>
  <si>
    <t>5:17,71</t>
  </si>
  <si>
    <t>5:18,01</t>
  </si>
  <si>
    <t>5:18,67</t>
  </si>
  <si>
    <t>5:22,21</t>
  </si>
  <si>
    <t>5:27,26</t>
  </si>
  <si>
    <t>5:27,62</t>
  </si>
  <si>
    <t>5:28,37</t>
  </si>
  <si>
    <t>5:27,6</t>
  </si>
  <si>
    <t>5:38,6</t>
  </si>
  <si>
    <t>5:40,3</t>
  </si>
  <si>
    <t>5:44,0</t>
  </si>
  <si>
    <t>5:44,2</t>
  </si>
  <si>
    <t>5:45,5</t>
  </si>
  <si>
    <t>5:45,8</t>
  </si>
  <si>
    <t>5:46,2</t>
  </si>
  <si>
    <t>10:20,96</t>
  </si>
  <si>
    <t>11:25,47</t>
  </si>
  <si>
    <t>11:34,94</t>
  </si>
  <si>
    <t>12:12,54</t>
  </si>
  <si>
    <t>63</t>
  </si>
  <si>
    <t>12:14,70</t>
  </si>
  <si>
    <t>12:36,74</t>
  </si>
  <si>
    <t>12:37,00</t>
  </si>
  <si>
    <t>13:06,87</t>
  </si>
  <si>
    <t>14:22,37</t>
  </si>
  <si>
    <t>11:44,5</t>
  </si>
  <si>
    <t>13:58,9</t>
  </si>
  <si>
    <t>14:47,1</t>
  </si>
  <si>
    <t>20:44,20</t>
  </si>
  <si>
    <t>21:43,42</t>
  </si>
  <si>
    <t>9,64</t>
  </si>
  <si>
    <t>9,84</t>
  </si>
  <si>
    <t>10,02</t>
  </si>
  <si>
    <t>10,30</t>
  </si>
  <si>
    <t>10,37</t>
  </si>
  <si>
    <t>10,67</t>
  </si>
  <si>
    <t>10,95</t>
  </si>
  <si>
    <t>11,01</t>
  </si>
  <si>
    <t>14,44</t>
  </si>
  <si>
    <t>15,04</t>
  </si>
  <si>
    <t>15,93</t>
  </si>
  <si>
    <t>16,12</t>
  </si>
  <si>
    <t>16,17</t>
  </si>
  <si>
    <t>16,24</t>
  </si>
  <si>
    <t>16,69</t>
  </si>
  <si>
    <t>16,2</t>
  </si>
  <si>
    <t>17,1</t>
  </si>
  <si>
    <t>17,2</t>
  </si>
  <si>
    <t>45,06</t>
  </si>
  <si>
    <t>45,89</t>
  </si>
  <si>
    <t>46,63</t>
  </si>
  <si>
    <t>47,00</t>
  </si>
  <si>
    <t>49,22</t>
  </si>
  <si>
    <t>49,71</t>
  </si>
  <si>
    <t>48,8</t>
  </si>
  <si>
    <t>50,7</t>
  </si>
  <si>
    <t>51,4</t>
  </si>
  <si>
    <t>8:09,74</t>
  </si>
  <si>
    <t>175</t>
  </si>
  <si>
    <t>162</t>
  </si>
  <si>
    <t>160</t>
  </si>
  <si>
    <t>158</t>
  </si>
  <si>
    <t>156</t>
  </si>
  <si>
    <t>155</t>
  </si>
  <si>
    <t>151</t>
  </si>
  <si>
    <t>613</t>
  </si>
  <si>
    <t>555</t>
  </si>
  <si>
    <t>549</t>
  </si>
  <si>
    <t>542</t>
  </si>
  <si>
    <t>541</t>
  </si>
  <si>
    <t>539</t>
  </si>
  <si>
    <t>535</t>
  </si>
  <si>
    <t>522</t>
  </si>
  <si>
    <t>517</t>
  </si>
  <si>
    <t>12,06</t>
  </si>
  <si>
    <t>10,75</t>
  </si>
  <si>
    <t>10,72</t>
  </si>
  <si>
    <t>10,70</t>
  </si>
  <si>
    <t>10,68</t>
  </si>
  <si>
    <t>10,65</t>
  </si>
  <si>
    <t>10,54</t>
  </si>
  <si>
    <t>10,16</t>
  </si>
  <si>
    <t>310</t>
  </si>
  <si>
    <t>300</t>
  </si>
  <si>
    <t>280</t>
  </si>
  <si>
    <t>270</t>
  </si>
  <si>
    <t>251</t>
  </si>
  <si>
    <t>250</t>
  </si>
  <si>
    <t>240</t>
  </si>
  <si>
    <t>226</t>
  </si>
  <si>
    <t>225</t>
  </si>
  <si>
    <t>Koule 4kg</t>
  </si>
  <si>
    <t>12,03</t>
  </si>
  <si>
    <t>11,83</t>
  </si>
  <si>
    <t>11,52</t>
  </si>
  <si>
    <t>10,64</t>
  </si>
  <si>
    <t>9,54</t>
  </si>
  <si>
    <t>9,87</t>
  </si>
  <si>
    <t>9,22</t>
  </si>
  <si>
    <t>Disk 1kg</t>
  </si>
  <si>
    <t>36,95</t>
  </si>
  <si>
    <t>36,16</t>
  </si>
  <si>
    <t>35,90</t>
  </si>
  <si>
    <t>34,84</t>
  </si>
  <si>
    <t>pětiboj</t>
  </si>
  <si>
    <t>pětiboj klasický</t>
  </si>
  <si>
    <t>vrhačský trojboj</t>
  </si>
  <si>
    <t>18:18,49</t>
  </si>
  <si>
    <t>10:50,73</t>
  </si>
  <si>
    <t>30,35</t>
  </si>
  <si>
    <t>29,74</t>
  </si>
  <si>
    <t>29,31</t>
  </si>
  <si>
    <t>29,24</t>
  </si>
  <si>
    <t>28,98</t>
  </si>
  <si>
    <t>Oštěp 600g</t>
  </si>
  <si>
    <t>46,37</t>
  </si>
  <si>
    <t>41,80</t>
  </si>
  <si>
    <t>40,45</t>
  </si>
  <si>
    <t>38,67</t>
  </si>
  <si>
    <t>37,78</t>
  </si>
  <si>
    <t>37,25</t>
  </si>
  <si>
    <t>37,00</t>
  </si>
  <si>
    <t>35,55</t>
  </si>
  <si>
    <t>35,27</t>
  </si>
  <si>
    <t>35,26</t>
  </si>
  <si>
    <t>Kladivo 4kg</t>
  </si>
  <si>
    <t>Sedmiboj</t>
  </si>
  <si>
    <t>4602</t>
  </si>
  <si>
    <t>/15,09/152/7,90/26,57/564/30,16/2:24,34/</t>
  </si>
  <si>
    <t>/16,59/140/10,36/27,87/499/40,30/2:38,36/</t>
  </si>
  <si>
    <t>4107</t>
  </si>
  <si>
    <t>/17,54/135/10,33/27,60/533/44,44/2:47,34/</t>
  </si>
  <si>
    <t>3763</t>
  </si>
  <si>
    <t>/16,21/140/7,40/27,08/477/22,91/2:33,09/</t>
  </si>
  <si>
    <t>3602</t>
  </si>
  <si>
    <t>Chůze 3000 m</t>
  </si>
  <si>
    <t>Chůze 5000 m</t>
  </si>
  <si>
    <t>Chůze 3000 m - ručně</t>
  </si>
  <si>
    <t>Chůze 5000 m - ručně</t>
  </si>
  <si>
    <t>47,2</t>
  </si>
  <si>
    <t>Musil D.</t>
  </si>
  <si>
    <t>Knap F.</t>
  </si>
  <si>
    <t>Knap M.</t>
  </si>
  <si>
    <t>4x100 m - ručně</t>
  </si>
  <si>
    <t>1:36,55</t>
  </si>
  <si>
    <t>1:36,73</t>
  </si>
  <si>
    <t>Kunc</t>
  </si>
  <si>
    <t>4x200 m - ručně</t>
  </si>
  <si>
    <t>4:15,5</t>
  </si>
  <si>
    <t>3:20,76</t>
  </si>
  <si>
    <t>3:22,05</t>
  </si>
  <si>
    <t>3:28,07</t>
  </si>
  <si>
    <t>3:28,55</t>
  </si>
  <si>
    <t>Procházka F.</t>
  </si>
  <si>
    <t>3:28,72</t>
  </si>
  <si>
    <t>Procházka M.</t>
  </si>
  <si>
    <t>Dufek (H)</t>
  </si>
  <si>
    <t>4x400 m - ručně</t>
  </si>
  <si>
    <t>400-300-200-100 m</t>
  </si>
  <si>
    <t>/11,25/627/10,27/176/49,99/15,38/28,95/280/33,73/4:33,22/</t>
  </si>
  <si>
    <t>/16,95/143/8,39/28,51/492/29,20/2:52,23/</t>
  </si>
  <si>
    <t>3390</t>
  </si>
  <si>
    <t>1418</t>
  </si>
  <si>
    <t>/9,81/35,90/45,26/</t>
  </si>
  <si>
    <t>/16,06/149/6,12/29,24/462/24,43/2:53,64/</t>
  </si>
  <si>
    <t>2900</t>
  </si>
  <si>
    <t>/18,70/130/7,21/30,10/402/26,03/2:43,34/</t>
  </si>
  <si>
    <t>2690</t>
  </si>
  <si>
    <t>/28,30/28,09/518/38,18/2:54,75/</t>
  </si>
  <si>
    <t>2401</t>
  </si>
  <si>
    <t>/8,13/12,81/26,09/</t>
  </si>
  <si>
    <t>Vrhačský trojboj</t>
  </si>
  <si>
    <t>1480</t>
  </si>
  <si>
    <t>/9,85/37,60/23,35/</t>
  </si>
  <si>
    <t>18:33,48</t>
  </si>
  <si>
    <t>18:55,88</t>
  </si>
  <si>
    <t>19:10,77</t>
  </si>
  <si>
    <t>19:39,4</t>
  </si>
  <si>
    <t>20:11,2</t>
  </si>
  <si>
    <t>32:26,43</t>
  </si>
  <si>
    <t>33:27,09</t>
  </si>
  <si>
    <t>49,20</t>
  </si>
  <si>
    <t>49,82</t>
  </si>
  <si>
    <t>49,87</t>
  </si>
  <si>
    <t>49,97</t>
  </si>
  <si>
    <t>50,00</t>
  </si>
  <si>
    <t>50,30</t>
  </si>
  <si>
    <t>50,46</t>
  </si>
  <si>
    <t>50,61</t>
  </si>
  <si>
    <t>50,68</t>
  </si>
  <si>
    <t>50,3</t>
  </si>
  <si>
    <t>51,2</t>
  </si>
  <si>
    <t>51,6</t>
  </si>
  <si>
    <t>51,8</t>
  </si>
  <si>
    <t>Borovská</t>
  </si>
  <si>
    <t>Dušková</t>
  </si>
  <si>
    <t>1:49,60</t>
  </si>
  <si>
    <t>1:53,36</t>
  </si>
  <si>
    <t>1:54,54</t>
  </si>
  <si>
    <t>Poborská</t>
  </si>
  <si>
    <t>03</t>
  </si>
  <si>
    <t>Durdová</t>
  </si>
  <si>
    <t>2:39,24</t>
  </si>
  <si>
    <t>Husáková</t>
  </si>
  <si>
    <t>9,81</t>
  </si>
  <si>
    <t>144</t>
  </si>
  <si>
    <t>34,47</t>
  </si>
  <si>
    <t>Ristič (H)</t>
  </si>
  <si>
    <t>Husáková (H)</t>
  </si>
  <si>
    <t>Borovská (H)</t>
  </si>
  <si>
    <t>1:53,98</t>
  </si>
  <si>
    <t>Mudraninec</t>
  </si>
  <si>
    <t>3:13,78</t>
  </si>
  <si>
    <t>Cerhová</t>
  </si>
  <si>
    <t>53,0</t>
  </si>
  <si>
    <t>53,2</t>
  </si>
  <si>
    <t>54,4</t>
  </si>
  <si>
    <t>54,9</t>
  </si>
  <si>
    <t>56,1</t>
  </si>
  <si>
    <t>4x200 m</t>
  </si>
  <si>
    <t>1:47,74</t>
  </si>
  <si>
    <t>1:47,87</t>
  </si>
  <si>
    <t>1:48,41</t>
  </si>
  <si>
    <t>1:48,78</t>
  </si>
  <si>
    <t>1:50,35</t>
  </si>
  <si>
    <t>4:33,75</t>
  </si>
  <si>
    <t>4:34,60</t>
  </si>
  <si>
    <t>4:37,74</t>
  </si>
  <si>
    <t>Veber</t>
  </si>
  <si>
    <t>4:43,3</t>
  </si>
  <si>
    <t>4:43,8</t>
  </si>
  <si>
    <t>4:49,0</t>
  </si>
  <si>
    <t>4:49,8</t>
  </si>
  <si>
    <t>1500 m - ručně</t>
  </si>
  <si>
    <t>2000 m</t>
  </si>
  <si>
    <t>Jáchym</t>
  </si>
  <si>
    <t>Kohoutek</t>
  </si>
  <si>
    <t>Houra</t>
  </si>
  <si>
    <t>6:32,83</t>
  </si>
  <si>
    <t>6:38,96</t>
  </si>
  <si>
    <t>6:45,85</t>
  </si>
  <si>
    <t>6:55,35</t>
  </si>
  <si>
    <t>7:28,36</t>
  </si>
  <si>
    <t>6:14,5</t>
  </si>
  <si>
    <t>2000 m - ručně</t>
  </si>
  <si>
    <t>9:35,37</t>
  </si>
  <si>
    <t>9:36,53</t>
  </si>
  <si>
    <t>Malá (H)</t>
  </si>
  <si>
    <t>51,07</t>
  </si>
  <si>
    <t>Donátová K.</t>
  </si>
  <si>
    <t>4:23,4</t>
  </si>
  <si>
    <t>4:36,8</t>
  </si>
  <si>
    <t>Kolomá (H)</t>
  </si>
  <si>
    <t>Lososová (H)</t>
  </si>
  <si>
    <t>Raková (H)</t>
  </si>
  <si>
    <t>4:12,22</t>
  </si>
  <si>
    <t>Zichová (H)</t>
  </si>
  <si>
    <t>4:20,93</t>
  </si>
  <si>
    <t>18,02</t>
  </si>
  <si>
    <t>39,23</t>
  </si>
  <si>
    <t>38,98</t>
  </si>
  <si>
    <t>5:06,34</t>
  </si>
  <si>
    <t>2:45,37</t>
  </si>
  <si>
    <t>9:53,09</t>
  </si>
  <si>
    <t>9:56,59</t>
  </si>
  <si>
    <t>10:33,17</t>
  </si>
  <si>
    <t>10:41,79</t>
  </si>
  <si>
    <t>Kovanda</t>
  </si>
  <si>
    <t>10:35,51</t>
  </si>
  <si>
    <t>3000 m - ručně</t>
  </si>
  <si>
    <t>16:28,69</t>
  </si>
  <si>
    <t>17:23,05</t>
  </si>
  <si>
    <t>17:28,30</t>
  </si>
  <si>
    <t>17:53,22</t>
  </si>
  <si>
    <t>18:25,27</t>
  </si>
  <si>
    <t>19:03,04</t>
  </si>
  <si>
    <t>5000 m - ručně</t>
  </si>
  <si>
    <t>33:59,09</t>
  </si>
  <si>
    <t>43:10,78</t>
  </si>
  <si>
    <t>10000 m - ručně</t>
  </si>
  <si>
    <t>1:50,91</t>
  </si>
  <si>
    <t>1:51,08</t>
  </si>
  <si>
    <t>1:51,67</t>
  </si>
  <si>
    <t>1:59,8</t>
  </si>
  <si>
    <t>4:06,88</t>
  </si>
  <si>
    <t>4:07,02</t>
  </si>
  <si>
    <t>4:07,51</t>
  </si>
  <si>
    <t>4:08,99</t>
  </si>
  <si>
    <t>4:11,03</t>
  </si>
  <si>
    <t>4:11,30</t>
  </si>
  <si>
    <t>4:11,59</t>
  </si>
  <si>
    <t>4:13,15</t>
  </si>
  <si>
    <t>4:15,6</t>
  </si>
  <si>
    <t>4:42,6</t>
  </si>
  <si>
    <t>2:25,04</t>
  </si>
  <si>
    <t>2:31,71</t>
  </si>
  <si>
    <t>2:41,1</t>
  </si>
  <si>
    <t>2:41,2</t>
  </si>
  <si>
    <t>2:43,2</t>
  </si>
  <si>
    <t>5:36,58</t>
  </si>
  <si>
    <t>33,31</t>
  </si>
  <si>
    <t>56,5</t>
  </si>
  <si>
    <t>56,6</t>
  </si>
  <si>
    <t>57,5</t>
  </si>
  <si>
    <t>Tetkková</t>
  </si>
  <si>
    <t>Košťálová P.</t>
  </si>
  <si>
    <t>Kuglerová M.</t>
  </si>
  <si>
    <t>Buriánková I.</t>
  </si>
  <si>
    <t>2:56,81</t>
  </si>
  <si>
    <t>Bursová K.</t>
  </si>
  <si>
    <t>3:02,5</t>
  </si>
  <si>
    <t>Zindulková A.</t>
  </si>
  <si>
    <t>3:11,1</t>
  </si>
  <si>
    <t>3:21,3</t>
  </si>
  <si>
    <t>28,5</t>
  </si>
  <si>
    <t>28,8</t>
  </si>
  <si>
    <t xml:space="preserve">Veselá </t>
  </si>
  <si>
    <t>2:36,89</t>
  </si>
  <si>
    <t>2:37,04</t>
  </si>
  <si>
    <t>2:42,99</t>
  </si>
  <si>
    <t>4:30,53</t>
  </si>
  <si>
    <t>JUNIOŘI</t>
  </si>
  <si>
    <t>7,14</t>
  </si>
  <si>
    <t>7,24</t>
  </si>
  <si>
    <t>7,26</t>
  </si>
  <si>
    <t>7,31</t>
  </si>
  <si>
    <t>7,33</t>
  </si>
  <si>
    <t>7,35</t>
  </si>
  <si>
    <t>7,40</t>
  </si>
  <si>
    <t>10,98</t>
  </si>
  <si>
    <t>11,09</t>
  </si>
  <si>
    <t>11,17</t>
  </si>
  <si>
    <t>11,35</t>
  </si>
  <si>
    <t>11,42</t>
  </si>
  <si>
    <t>17,28</t>
  </si>
  <si>
    <t>17,36</t>
  </si>
  <si>
    <t>17,39</t>
  </si>
  <si>
    <t>17,48</t>
  </si>
  <si>
    <t>17,69</t>
  </si>
  <si>
    <t>17,82</t>
  </si>
  <si>
    <t>17,86</t>
  </si>
  <si>
    <t>22,32</t>
  </si>
  <si>
    <t>23,01</t>
  </si>
  <si>
    <t>23,12</t>
  </si>
  <si>
    <t>23,35</t>
  </si>
  <si>
    <t>23,8</t>
  </si>
  <si>
    <t>24,1</t>
  </si>
  <si>
    <t>24,4</t>
  </si>
  <si>
    <t>37,21</t>
  </si>
  <si>
    <t>37,50</t>
  </si>
  <si>
    <t>37,52</t>
  </si>
  <si>
    <t>37,80</t>
  </si>
  <si>
    <t>51,20</t>
  </si>
  <si>
    <t>51,82</t>
  </si>
  <si>
    <t>53,07</t>
  </si>
  <si>
    <t>53,30</t>
  </si>
  <si>
    <t>53,4</t>
  </si>
  <si>
    <t>55,9</t>
  </si>
  <si>
    <t>1:07,92</t>
  </si>
  <si>
    <t>2:05,36</t>
  </si>
  <si>
    <t>2:07,31</t>
  </si>
  <si>
    <t>2:07,81</t>
  </si>
  <si>
    <t>2:07,6</t>
  </si>
  <si>
    <t>2:17,7</t>
  </si>
  <si>
    <t>2:18,6</t>
  </si>
  <si>
    <t>2:18,8</t>
  </si>
  <si>
    <t>2:19,1</t>
  </si>
  <si>
    <t>2:51,53</t>
  </si>
  <si>
    <t>3:10,4</t>
  </si>
  <si>
    <t>3:10,5</t>
  </si>
  <si>
    <t>18,43</t>
  </si>
  <si>
    <t>1:43,76</t>
  </si>
  <si>
    <t>1:47,17</t>
  </si>
  <si>
    <t>Jaroš</t>
  </si>
  <si>
    <t>01</t>
  </si>
  <si>
    <t>2:22,74</t>
  </si>
  <si>
    <t>Ščepán</t>
  </si>
  <si>
    <t>Špronglová</t>
  </si>
  <si>
    <t>20,57</t>
  </si>
  <si>
    <t>Natálie</t>
  </si>
  <si>
    <t>45,55</t>
  </si>
  <si>
    <t>1:52,05</t>
  </si>
  <si>
    <t>2:40,74</t>
  </si>
  <si>
    <t>9,78</t>
  </si>
  <si>
    <t>2727</t>
  </si>
  <si>
    <t>3:45,42</t>
  </si>
  <si>
    <t>4x300 m</t>
  </si>
  <si>
    <t>4x300 m - ručně</t>
  </si>
  <si>
    <t>4:44,37</t>
  </si>
  <si>
    <t>14,30</t>
  </si>
  <si>
    <t>28,53</t>
  </si>
  <si>
    <t>38,33</t>
  </si>
  <si>
    <t>2:48,31</t>
  </si>
  <si>
    <t>Pohořalý</t>
  </si>
  <si>
    <t>4:29,68</t>
  </si>
  <si>
    <t>4:32,91</t>
  </si>
  <si>
    <t>10:30,86</t>
  </si>
  <si>
    <t xml:space="preserve">Mlátek </t>
  </si>
  <si>
    <t>18:36,77</t>
  </si>
  <si>
    <t>20:09,36</t>
  </si>
  <si>
    <t>20:35,75</t>
  </si>
  <si>
    <t>Sebestián</t>
  </si>
  <si>
    <t>150 m - ručně</t>
  </si>
  <si>
    <t>Dominik</t>
  </si>
  <si>
    <t>200 m - ručně</t>
  </si>
  <si>
    <t>37,57</t>
  </si>
  <si>
    <t>9,17</t>
  </si>
  <si>
    <t xml:space="preserve">Jokl </t>
  </si>
  <si>
    <t>16,85</t>
  </si>
  <si>
    <t>17,55</t>
  </si>
  <si>
    <t>17,77</t>
  </si>
  <si>
    <t>Vystrčil</t>
  </si>
  <si>
    <t>16,7</t>
  </si>
  <si>
    <t>42,00</t>
  </si>
  <si>
    <t>44,17</t>
  </si>
  <si>
    <t>59,79</t>
  </si>
  <si>
    <t>6:50,12</t>
  </si>
  <si>
    <t>7:01,40</t>
  </si>
  <si>
    <t>7:14,73</t>
  </si>
  <si>
    <t>7:16,30</t>
  </si>
  <si>
    <t>7:19,39</t>
  </si>
  <si>
    <t>7:22,30</t>
  </si>
  <si>
    <t>183</t>
  </si>
  <si>
    <t>Fuchs</t>
  </si>
  <si>
    <t>717</t>
  </si>
  <si>
    <t>669</t>
  </si>
  <si>
    <t>662</t>
  </si>
  <si>
    <t>659</t>
  </si>
  <si>
    <t>655</t>
  </si>
  <si>
    <t>639</t>
  </si>
  <si>
    <t>636</t>
  </si>
  <si>
    <t>Jindřich</t>
  </si>
  <si>
    <t>Luboš</t>
  </si>
  <si>
    <t>13,39</t>
  </si>
  <si>
    <t>12,91</t>
  </si>
  <si>
    <t>12,61</t>
  </si>
  <si>
    <t>14,58</t>
  </si>
  <si>
    <t>14,12</t>
  </si>
  <si>
    <t>12,85</t>
  </si>
  <si>
    <t>12,29</t>
  </si>
  <si>
    <t>12,07</t>
  </si>
  <si>
    <t>11,86</t>
  </si>
  <si>
    <t>11,68</t>
  </si>
  <si>
    <t>11,62</t>
  </si>
  <si>
    <t>Lhotka</t>
  </si>
  <si>
    <t>Disk 1,5kg</t>
  </si>
  <si>
    <t>48,02</t>
  </si>
  <si>
    <t>45,92</t>
  </si>
  <si>
    <t>45,84</t>
  </si>
  <si>
    <t>40,23</t>
  </si>
  <si>
    <t>Pelikán</t>
  </si>
  <si>
    <t>39,43</t>
  </si>
  <si>
    <t>39,12</t>
  </si>
  <si>
    <t>38,82</t>
  </si>
  <si>
    <t>37,70</t>
  </si>
  <si>
    <t>37,01</t>
  </si>
  <si>
    <t>Disk 1,75kg</t>
  </si>
  <si>
    <t>44,57</t>
  </si>
  <si>
    <t>38,86</t>
  </si>
  <si>
    <t>38,44</t>
  </si>
  <si>
    <t>37,48</t>
  </si>
  <si>
    <t>34,54</t>
  </si>
  <si>
    <t>33,30</t>
  </si>
  <si>
    <t>31,42</t>
  </si>
  <si>
    <t>Oštěp 800g</t>
  </si>
  <si>
    <t>60,28</t>
  </si>
  <si>
    <t>55,52</t>
  </si>
  <si>
    <t>50,73</t>
  </si>
  <si>
    <t>50,21</t>
  </si>
  <si>
    <t>48,08</t>
  </si>
  <si>
    <t>46,93</t>
  </si>
  <si>
    <t>49,36</t>
  </si>
  <si>
    <t>41,93</t>
  </si>
  <si>
    <t>38,69</t>
  </si>
  <si>
    <t>38,54</t>
  </si>
  <si>
    <t>Rott</t>
  </si>
  <si>
    <t>Robert</t>
  </si>
  <si>
    <t>37,27</t>
  </si>
  <si>
    <t>31,18</t>
  </si>
  <si>
    <t>29,89</t>
  </si>
  <si>
    <t>27,39</t>
  </si>
  <si>
    <t>26,05</t>
  </si>
  <si>
    <t>25,59</t>
  </si>
  <si>
    <t>5972</t>
  </si>
  <si>
    <t>5660</t>
  </si>
  <si>
    <t>5381</t>
  </si>
  <si>
    <t>Mladší žáci</t>
  </si>
  <si>
    <t>REKORDNÍ LISTINA MUŽSKÝCH KATEGORIÍ OD ROKU 1991</t>
  </si>
  <si>
    <t>Knopp M.</t>
  </si>
  <si>
    <t>Jendřejčík P.</t>
  </si>
  <si>
    <t>33,7</t>
  </si>
  <si>
    <t>31,6</t>
  </si>
  <si>
    <t>Fulín</t>
  </si>
  <si>
    <t>43,2</t>
  </si>
  <si>
    <t>43,3</t>
  </si>
  <si>
    <t>5:00,7</t>
  </si>
  <si>
    <t>5:01,7</t>
  </si>
  <si>
    <t>5:06,6</t>
  </si>
  <si>
    <t>5:08,6</t>
  </si>
  <si>
    <t>5:09,3</t>
  </si>
  <si>
    <t>31,0</t>
  </si>
  <si>
    <t>Bauer</t>
  </si>
  <si>
    <t>2:21,8</t>
  </si>
  <si>
    <t>Korbel P.</t>
  </si>
  <si>
    <t>2:28,0</t>
  </si>
  <si>
    <t>Neveršil</t>
  </si>
  <si>
    <t>5207</t>
  </si>
  <si>
    <t>1884</t>
  </si>
  <si>
    <t>4495</t>
  </si>
  <si>
    <t>4427</t>
  </si>
  <si>
    <t>Sedmiboj hala</t>
  </si>
  <si>
    <t>4013</t>
  </si>
  <si>
    <t>3885</t>
  </si>
  <si>
    <t xml:space="preserve">  </t>
  </si>
  <si>
    <t>2345</t>
  </si>
  <si>
    <t>12,14</t>
  </si>
  <si>
    <t>2334</t>
  </si>
  <si>
    <t>2306</t>
  </si>
  <si>
    <t>2288</t>
  </si>
  <si>
    <t>/7,2/11,2/22,7/</t>
  </si>
  <si>
    <t>2203</t>
  </si>
  <si>
    <t>2068</t>
  </si>
  <si>
    <t>2063</t>
  </si>
  <si>
    <t>13,99</t>
  </si>
  <si>
    <t>15,28</t>
  </si>
  <si>
    <t>15,96</t>
  </si>
  <si>
    <t>16,21</t>
  </si>
  <si>
    <t>Plíhalová</t>
  </si>
  <si>
    <t>48,3</t>
  </si>
  <si>
    <t>51,60</t>
  </si>
  <si>
    <t xml:space="preserve">Jozífová </t>
  </si>
  <si>
    <t xml:space="preserve">Lajnerová </t>
  </si>
  <si>
    <t xml:space="preserve">Hamplová </t>
  </si>
  <si>
    <t xml:space="preserve">Landová </t>
  </si>
  <si>
    <t xml:space="preserve">Tetková </t>
  </si>
  <si>
    <t xml:space="preserve">Backová </t>
  </si>
  <si>
    <t xml:space="preserve">Jankovcová </t>
  </si>
  <si>
    <t>43,44</t>
  </si>
  <si>
    <t>64,96</t>
  </si>
  <si>
    <t>64,85</t>
  </si>
  <si>
    <t>67,84</t>
  </si>
  <si>
    <t>65,78</t>
  </si>
  <si>
    <t>70,39</t>
  </si>
  <si>
    <t>67,98</t>
  </si>
  <si>
    <t>64,72</t>
  </si>
  <si>
    <t>67,35</t>
  </si>
  <si>
    <t>67,48</t>
  </si>
  <si>
    <t>67,56</t>
  </si>
  <si>
    <t>68,03</t>
  </si>
  <si>
    <t>68,18</t>
  </si>
  <si>
    <t>71,26</t>
  </si>
  <si>
    <t>71,55</t>
  </si>
  <si>
    <t>10:48,55</t>
  </si>
  <si>
    <t>337</t>
  </si>
  <si>
    <t>290</t>
  </si>
  <si>
    <t>568</t>
  </si>
  <si>
    <t>545</t>
  </si>
  <si>
    <t>531</t>
  </si>
  <si>
    <t>10,15</t>
  </si>
  <si>
    <t xml:space="preserve">Sluštíková </t>
  </si>
  <si>
    <t xml:space="preserve">Ptáčníková </t>
  </si>
  <si>
    <t xml:space="preserve">Vymětalová </t>
  </si>
  <si>
    <t>4:27,1</t>
  </si>
  <si>
    <t>12:27,15</t>
  </si>
  <si>
    <t>12:51,61</t>
  </si>
  <si>
    <t xml:space="preserve">Fleišmanová </t>
  </si>
  <si>
    <t xml:space="preserve">Sachová </t>
  </si>
  <si>
    <t xml:space="preserve">Korbová </t>
  </si>
  <si>
    <t>4:49,5</t>
  </si>
  <si>
    <t>Havrluk</t>
  </si>
  <si>
    <t>10:39,91</t>
  </si>
  <si>
    <t>22,48</t>
  </si>
  <si>
    <t>1818</t>
  </si>
  <si>
    <t>Janoušek Z.</t>
  </si>
  <si>
    <t xml:space="preserve">Růžičková </t>
  </si>
  <si>
    <t xml:space="preserve">Janoušková </t>
  </si>
  <si>
    <t xml:space="preserve">Mrkvičková </t>
  </si>
  <si>
    <t xml:space="preserve">Strnadová </t>
  </si>
  <si>
    <t xml:space="preserve">Kubešová </t>
  </si>
  <si>
    <t>Radka</t>
  </si>
  <si>
    <t>Tenglerová</t>
  </si>
  <si>
    <t>275</t>
  </si>
  <si>
    <t>265</t>
  </si>
  <si>
    <t>Kubíková</t>
  </si>
  <si>
    <t>Eliška</t>
  </si>
  <si>
    <t>Kolomá</t>
  </si>
  <si>
    <t>212</t>
  </si>
  <si>
    <t>Jordáková</t>
  </si>
  <si>
    <t>Rybářová</t>
  </si>
  <si>
    <t>Zafarová</t>
  </si>
  <si>
    <t>Johana</t>
  </si>
  <si>
    <t>Vondrášková</t>
  </si>
  <si>
    <t>10,23</t>
  </si>
  <si>
    <t>10,36</t>
  </si>
  <si>
    <t>15:48,66</t>
  </si>
  <si>
    <t>1:45,01</t>
  </si>
  <si>
    <t>Zedková</t>
  </si>
  <si>
    <t>Nejedlová</t>
  </si>
  <si>
    <t>10,41</t>
  </si>
  <si>
    <t>50 m - ručně</t>
  </si>
  <si>
    <t>8,37</t>
  </si>
  <si>
    <t>Bursová</t>
  </si>
  <si>
    <t>Bíniová</t>
  </si>
  <si>
    <t>Blažková</t>
  </si>
  <si>
    <t xml:space="preserve">Brůžková </t>
  </si>
  <si>
    <t xml:space="preserve">Bucková </t>
  </si>
  <si>
    <t>7,91</t>
  </si>
  <si>
    <t>Seidlová</t>
  </si>
  <si>
    <t>Hrudková</t>
  </si>
  <si>
    <t>Čečáková</t>
  </si>
  <si>
    <t>26,35</t>
  </si>
  <si>
    <t>61,87</t>
  </si>
  <si>
    <t>61,98</t>
  </si>
  <si>
    <t>61,90</t>
  </si>
  <si>
    <t>61,91</t>
  </si>
  <si>
    <t>59,75</t>
  </si>
  <si>
    <t>2:19,35</t>
  </si>
  <si>
    <t>2:23,50</t>
  </si>
  <si>
    <t>2:25,68</t>
  </si>
  <si>
    <t xml:space="preserve">Kredbová </t>
  </si>
  <si>
    <t>3:17,50</t>
  </si>
  <si>
    <t>Mrázková</t>
  </si>
  <si>
    <t>Loučková</t>
  </si>
  <si>
    <t>Linda</t>
  </si>
  <si>
    <t>Zichová</t>
  </si>
  <si>
    <t>13:15,86</t>
  </si>
  <si>
    <t>Capouchová</t>
  </si>
  <si>
    <t>11:59,75</t>
  </si>
  <si>
    <t>2027</t>
  </si>
  <si>
    <t>1848</t>
  </si>
  <si>
    <t>1487</t>
  </si>
  <si>
    <t>1785</t>
  </si>
  <si>
    <t>1028</t>
  </si>
  <si>
    <t>44,39</t>
  </si>
  <si>
    <t>44,47</t>
  </si>
  <si>
    <t>44,63</t>
  </si>
  <si>
    <t>44,86</t>
  </si>
  <si>
    <t>Petřík</t>
  </si>
  <si>
    <t>44,88</t>
  </si>
  <si>
    <t>45,03</t>
  </si>
  <si>
    <t>45,18</t>
  </si>
  <si>
    <t>19,04</t>
  </si>
  <si>
    <t>30,41</t>
  </si>
  <si>
    <t>2:30,71</t>
  </si>
  <si>
    <t>4:11,79</t>
  </si>
  <si>
    <t>5:33,49</t>
  </si>
  <si>
    <t>45,26</t>
  </si>
  <si>
    <t>45,61</t>
  </si>
  <si>
    <t>47,1</t>
  </si>
  <si>
    <t>Mlynařík</t>
  </si>
  <si>
    <t>47,6</t>
  </si>
  <si>
    <t>Kuropčák</t>
  </si>
  <si>
    <t>Kameník</t>
  </si>
  <si>
    <t>Šroll</t>
  </si>
  <si>
    <t>Rybář</t>
  </si>
  <si>
    <t>Žid</t>
  </si>
  <si>
    <t>50,1</t>
  </si>
  <si>
    <t>51,0</t>
  </si>
  <si>
    <t>Valenta</t>
  </si>
  <si>
    <t>Rejšek</t>
  </si>
  <si>
    <t>3:31,94</t>
  </si>
  <si>
    <t>3:34,55</t>
  </si>
  <si>
    <t>3:34,59</t>
  </si>
  <si>
    <t>3:34,78</t>
  </si>
  <si>
    <t>3:36,51</t>
  </si>
  <si>
    <t>3:36,61</t>
  </si>
  <si>
    <t>Beran</t>
  </si>
  <si>
    <t>3:36,73</t>
  </si>
  <si>
    <t>3:36,94</t>
  </si>
  <si>
    <t>Holer (H)</t>
  </si>
  <si>
    <t>4:14,0</t>
  </si>
  <si>
    <t>Lorenc</t>
  </si>
  <si>
    <t>4:24,9</t>
  </si>
  <si>
    <t>Jakubec</t>
  </si>
  <si>
    <t>Juniorky</t>
  </si>
  <si>
    <t>Máchová</t>
  </si>
  <si>
    <t>Martina</t>
  </si>
  <si>
    <t>Šourková</t>
  </si>
  <si>
    <t>Markéta</t>
  </si>
  <si>
    <t>Lajnerová</t>
  </si>
  <si>
    <t>Marcela</t>
  </si>
  <si>
    <t>8,14</t>
  </si>
  <si>
    <t>Frabšová</t>
  </si>
  <si>
    <t>Kateřina</t>
  </si>
  <si>
    <t>8,17</t>
  </si>
  <si>
    <t>Chvátalová</t>
  </si>
  <si>
    <t>Veronika</t>
  </si>
  <si>
    <t>8,18</t>
  </si>
  <si>
    <t>Petrlíková</t>
  </si>
  <si>
    <t>8,25</t>
  </si>
  <si>
    <t>Petráčková</t>
  </si>
  <si>
    <t>Jana</t>
  </si>
  <si>
    <t>8,29</t>
  </si>
  <si>
    <t>Hradečná</t>
  </si>
  <si>
    <t>Alena</t>
  </si>
  <si>
    <t>Korečková</t>
  </si>
  <si>
    <t>Šárka</t>
  </si>
  <si>
    <t>8,35</t>
  </si>
  <si>
    <t>Korešová</t>
  </si>
  <si>
    <t>8,38</t>
  </si>
  <si>
    <t>Čamborová</t>
  </si>
  <si>
    <t>Michaela</t>
  </si>
  <si>
    <t>8,40</t>
  </si>
  <si>
    <t>Tereza</t>
  </si>
  <si>
    <t>8,52</t>
  </si>
  <si>
    <t>Landová</t>
  </si>
  <si>
    <t>Barbora</t>
  </si>
  <si>
    <t>Hamplová</t>
  </si>
  <si>
    <t>Hrdličková</t>
  </si>
  <si>
    <t>12,92</t>
  </si>
  <si>
    <t>12,95</t>
  </si>
  <si>
    <t>13,10</t>
  </si>
  <si>
    <t>13,12</t>
  </si>
  <si>
    <t>Ondrášová</t>
  </si>
  <si>
    <t>Svobodová</t>
  </si>
  <si>
    <t>Jirásková</t>
  </si>
  <si>
    <t>Buriánková</t>
  </si>
  <si>
    <t>Brunerová</t>
  </si>
  <si>
    <t>Senta</t>
  </si>
  <si>
    <t>14,9</t>
  </si>
  <si>
    <t>Loukotová</t>
  </si>
  <si>
    <t>Renata</t>
  </si>
  <si>
    <t>15,18</t>
  </si>
  <si>
    <t>Bacílková</t>
  </si>
  <si>
    <t>3:29,96</t>
  </si>
  <si>
    <t>Pleschinger (H)</t>
  </si>
  <si>
    <t>Gabriela</t>
  </si>
  <si>
    <t>16,97</t>
  </si>
  <si>
    <t>Backová</t>
  </si>
  <si>
    <t>Mikešová</t>
  </si>
  <si>
    <t>18,12</t>
  </si>
  <si>
    <t>Jozífová</t>
  </si>
  <si>
    <t>Kristýna</t>
  </si>
  <si>
    <t>15,6</t>
  </si>
  <si>
    <t>17,4</t>
  </si>
  <si>
    <t>20,05</t>
  </si>
  <si>
    <t>20,21</t>
  </si>
  <si>
    <t>20,27</t>
  </si>
  <si>
    <t>20,53</t>
  </si>
  <si>
    <t>20,99</t>
  </si>
  <si>
    <t>Hebká</t>
  </si>
  <si>
    <t>Karolína</t>
  </si>
  <si>
    <t>Košťálová</t>
  </si>
  <si>
    <t>Petra</t>
  </si>
  <si>
    <t>Tetková</t>
  </si>
  <si>
    <t>Čermáková</t>
  </si>
  <si>
    <t>Anna</t>
  </si>
  <si>
    <t>26,81</t>
  </si>
  <si>
    <t>27,07</t>
  </si>
  <si>
    <t>27,7</t>
  </si>
  <si>
    <t>29,3</t>
  </si>
  <si>
    <t>Šebestíková</t>
  </si>
  <si>
    <t>30,2</t>
  </si>
  <si>
    <t>30,6</t>
  </si>
  <si>
    <t>44,32</t>
  </si>
  <si>
    <t>50,18</t>
  </si>
  <si>
    <t>53,10</t>
  </si>
  <si>
    <t>Klára</t>
  </si>
  <si>
    <t>55,12</t>
  </si>
  <si>
    <t>Kosánová</t>
  </si>
  <si>
    <t>59,22</t>
  </si>
  <si>
    <t>59,86</t>
  </si>
  <si>
    <t>půlmaratón</t>
  </si>
  <si>
    <t>maratón</t>
  </si>
  <si>
    <t>výška</t>
  </si>
  <si>
    <t>tyč</t>
  </si>
  <si>
    <t>dálka</t>
  </si>
  <si>
    <t>trojskok</t>
  </si>
  <si>
    <t>desetiboj</t>
  </si>
  <si>
    <t>sprinterský trojboj</t>
  </si>
  <si>
    <t>sedmiboj</t>
  </si>
  <si>
    <t>4x60 m</t>
  </si>
  <si>
    <t>3x300 m</t>
  </si>
  <si>
    <t>devítiboj</t>
  </si>
  <si>
    <t>Muži</t>
  </si>
  <si>
    <t>Ženy</t>
  </si>
  <si>
    <t>Junioři</t>
  </si>
  <si>
    <t>kriket</t>
  </si>
  <si>
    <t>8,73</t>
  </si>
  <si>
    <t>MLADŠÍ ŽÁKYNĚ</t>
  </si>
  <si>
    <t>Tvrzníková</t>
  </si>
  <si>
    <t>Lucie</t>
  </si>
  <si>
    <t>Dalecká</t>
  </si>
  <si>
    <t>1:53,49</t>
  </si>
  <si>
    <t>2:03,67</t>
  </si>
  <si>
    <t>Kubešová</t>
  </si>
  <si>
    <t>2:30,74</t>
  </si>
  <si>
    <t>2:34,72</t>
  </si>
  <si>
    <t>2:35,31</t>
  </si>
  <si>
    <t>Štefková</t>
  </si>
  <si>
    <t>Zuzana</t>
  </si>
  <si>
    <t>2:38,34</t>
  </si>
  <si>
    <t>Veselá</t>
  </si>
  <si>
    <t>2:38,36</t>
  </si>
  <si>
    <t>2:39,39</t>
  </si>
  <si>
    <t>Bartošová</t>
  </si>
  <si>
    <t>2:40,52</t>
  </si>
  <si>
    <t>Hamanová</t>
  </si>
  <si>
    <t>Sabina</t>
  </si>
  <si>
    <t>2:41,36</t>
  </si>
  <si>
    <t>Weiserová</t>
  </si>
  <si>
    <t>Hana</t>
  </si>
  <si>
    <t>2:42,6</t>
  </si>
  <si>
    <t>2:43,8</t>
  </si>
  <si>
    <t>Fifková</t>
  </si>
  <si>
    <t>3:49,34</t>
  </si>
  <si>
    <t>5:20,60</t>
  </si>
  <si>
    <t>5:29,77</t>
  </si>
  <si>
    <t>5:35,57</t>
  </si>
  <si>
    <t>5:49,26</t>
  </si>
  <si>
    <t>5:54,03</t>
  </si>
  <si>
    <t>1:56:15</t>
  </si>
  <si>
    <t>2000 m překážek</t>
  </si>
  <si>
    <t>21,01</t>
  </si>
  <si>
    <t>1:46,25</t>
  </si>
  <si>
    <t>Kheilová</t>
  </si>
  <si>
    <t>02</t>
  </si>
  <si>
    <t>3:16,28</t>
  </si>
  <si>
    <t>2000 m překážek - ručně</t>
  </si>
  <si>
    <t>Koule 7,26kg</t>
  </si>
  <si>
    <t>Disk 2kg</t>
  </si>
  <si>
    <t>Kladivo 7,26kg</t>
  </si>
  <si>
    <t xml:space="preserve">Fifková </t>
  </si>
  <si>
    <t>Pavlicová</t>
  </si>
  <si>
    <t>5:57,1</t>
  </si>
  <si>
    <t>11:29,70</t>
  </si>
  <si>
    <t>12:11,04</t>
  </si>
  <si>
    <t>Zdeňková</t>
  </si>
  <si>
    <t>Vymětalová</t>
  </si>
  <si>
    <t>150</t>
  </si>
  <si>
    <t>Brázdová</t>
  </si>
  <si>
    <t>145</t>
  </si>
  <si>
    <t>140</t>
  </si>
  <si>
    <t>Tůmová</t>
  </si>
  <si>
    <t>569</t>
  </si>
  <si>
    <t>528</t>
  </si>
  <si>
    <t>524</t>
  </si>
  <si>
    <t>502</t>
  </si>
  <si>
    <t>495</t>
  </si>
  <si>
    <t>Brůžková</t>
  </si>
  <si>
    <t>453</t>
  </si>
  <si>
    <t>11,64</t>
  </si>
  <si>
    <t>10,48</t>
  </si>
  <si>
    <t>10,24</t>
  </si>
  <si>
    <t>Schillerová</t>
  </si>
  <si>
    <t>8,10</t>
  </si>
  <si>
    <t>Václavíková</t>
  </si>
  <si>
    <t>26,09</t>
  </si>
  <si>
    <t>28,33</t>
  </si>
  <si>
    <t>41,73</t>
  </si>
  <si>
    <t>43,76</t>
  </si>
  <si>
    <t>2:29,62</t>
  </si>
  <si>
    <t>2:32,40</t>
  </si>
  <si>
    <t>5:09,03</t>
  </si>
  <si>
    <t>Vorlová</t>
  </si>
  <si>
    <t>14,29</t>
  </si>
  <si>
    <t>Aleandra</t>
  </si>
  <si>
    <t>29,07</t>
  </si>
  <si>
    <t>31,52</t>
  </si>
  <si>
    <t>karolína</t>
  </si>
  <si>
    <r>
      <t>K</t>
    </r>
    <r>
      <rPr>
        <sz val="10"/>
        <rFont val="Calibri"/>
        <family val="2"/>
        <charset val="238"/>
      </rPr>
      <t>ö</t>
    </r>
    <r>
      <rPr>
        <sz val="10"/>
        <rFont val="Arial CE"/>
        <family val="2"/>
        <charset val="238"/>
      </rPr>
      <t>nigsmarková</t>
    </r>
  </si>
  <si>
    <t>Voříšková</t>
  </si>
  <si>
    <t>Anna T.</t>
  </si>
  <si>
    <t>20:21,79</t>
  </si>
  <si>
    <t>Vejdovcová</t>
  </si>
  <si>
    <t>2:59,61</t>
  </si>
  <si>
    <t>2:00,57</t>
  </si>
  <si>
    <t>Nguyen Tran</t>
  </si>
  <si>
    <t>Přibilová</t>
  </si>
  <si>
    <t>Fialková</t>
  </si>
  <si>
    <t>Bergrová</t>
  </si>
  <si>
    <t>2:08,37</t>
  </si>
  <si>
    <t>1:47,65</t>
  </si>
  <si>
    <t>19,54</t>
  </si>
  <si>
    <t>20,22</t>
  </si>
  <si>
    <t>25,57</t>
  </si>
  <si>
    <t>26,00</t>
  </si>
  <si>
    <t>43,33</t>
  </si>
  <si>
    <t>44,36</t>
  </si>
  <si>
    <t>44,64</t>
  </si>
  <si>
    <t>19,62</t>
  </si>
  <si>
    <t>61,31</t>
  </si>
  <si>
    <t>1:40,23</t>
  </si>
  <si>
    <t>2:29,41</t>
  </si>
  <si>
    <t>3:27,63</t>
  </si>
  <si>
    <t>3:00,54</t>
  </si>
  <si>
    <t>13:34,56</t>
  </si>
  <si>
    <t>44,23</t>
  </si>
  <si>
    <t>64,86</t>
  </si>
  <si>
    <t>5:18,40</t>
  </si>
  <si>
    <t>7:06,53</t>
  </si>
  <si>
    <t>10,45</t>
  </si>
  <si>
    <t xml:space="preserve">Zdeňková </t>
  </si>
  <si>
    <t>9,56</t>
  </si>
  <si>
    <t xml:space="preserve">Kalendová </t>
  </si>
  <si>
    <t>9,27</t>
  </si>
  <si>
    <t>Štrymplová</t>
  </si>
  <si>
    <t>Dagmar</t>
  </si>
  <si>
    <t>9,07</t>
  </si>
  <si>
    <t>36,76</t>
  </si>
  <si>
    <t>28,73</t>
  </si>
  <si>
    <t xml:space="preserve">Kuglerová </t>
  </si>
  <si>
    <t>Lenka</t>
  </si>
  <si>
    <t>28,64</t>
  </si>
  <si>
    <t>Trnečková</t>
  </si>
  <si>
    <t>Eva</t>
  </si>
  <si>
    <t>28,19</t>
  </si>
  <si>
    <t>Trunečková</t>
  </si>
  <si>
    <t>27,16</t>
  </si>
  <si>
    <t>Kalendová</t>
  </si>
  <si>
    <t>26,16</t>
  </si>
  <si>
    <t>Beránková</t>
  </si>
  <si>
    <t>25,10</t>
  </si>
  <si>
    <t>Marta</t>
  </si>
  <si>
    <t>1:23,55</t>
  </si>
  <si>
    <t>1:46,53</t>
  </si>
  <si>
    <t>2:26,29</t>
  </si>
  <si>
    <t>515</t>
  </si>
  <si>
    <t xml:space="preserve">Svobodová </t>
  </si>
  <si>
    <t>41,01</t>
  </si>
  <si>
    <t>Novotná</t>
  </si>
  <si>
    <t>30,37</t>
  </si>
  <si>
    <t>30,18</t>
  </si>
  <si>
    <t>Zajíčková</t>
  </si>
  <si>
    <t>27,95</t>
  </si>
  <si>
    <t>30,52</t>
  </si>
  <si>
    <t>22,84</t>
  </si>
  <si>
    <t>18,71</t>
  </si>
  <si>
    <t>18,70</t>
  </si>
  <si>
    <t>18,66</t>
  </si>
  <si>
    <t>Kuglerová</t>
  </si>
  <si>
    <t>Rohlenová N.</t>
  </si>
  <si>
    <t>Hlavatá</t>
  </si>
  <si>
    <t>Kodrová</t>
  </si>
  <si>
    <t>Frabšová T.</t>
  </si>
  <si>
    <t>Frabšová K.</t>
  </si>
  <si>
    <t>51,10</t>
  </si>
  <si>
    <t>51,24</t>
  </si>
  <si>
    <t>51,39</t>
  </si>
  <si>
    <t>51,59</t>
  </si>
  <si>
    <t>Fleišmanová</t>
  </si>
  <si>
    <t>51,89</t>
  </si>
  <si>
    <t>52,51</t>
  </si>
  <si>
    <t>Kobiánová</t>
  </si>
  <si>
    <t>56,2</t>
  </si>
  <si>
    <t>1:53,74</t>
  </si>
  <si>
    <t>2:03,42</t>
  </si>
  <si>
    <t>4:34,04</t>
  </si>
  <si>
    <t>Dutková</t>
  </si>
  <si>
    <t>4:35,65</t>
  </si>
  <si>
    <t>4:39,66</t>
  </si>
  <si>
    <t>4:44,38</t>
  </si>
  <si>
    <t>Hrachovcová</t>
  </si>
  <si>
    <t>4:51,71</t>
  </si>
  <si>
    <t>/8,59/13,63/27,59/</t>
  </si>
  <si>
    <t>Dorostenci</t>
  </si>
  <si>
    <t>50 m</t>
  </si>
  <si>
    <t>6,37</t>
  </si>
  <si>
    <t>6,69</t>
  </si>
  <si>
    <t>6,74</t>
  </si>
  <si>
    <t xml:space="preserve">Kostečka </t>
  </si>
  <si>
    <t>6,79</t>
  </si>
  <si>
    <t>Zavázal</t>
  </si>
  <si>
    <t>6,82</t>
  </si>
  <si>
    <t>6,85</t>
  </si>
  <si>
    <t>6,91</t>
  </si>
  <si>
    <t>Dražil</t>
  </si>
  <si>
    <t>6,92</t>
  </si>
  <si>
    <t>6,93</t>
  </si>
  <si>
    <t xml:space="preserve">Švojgr </t>
  </si>
  <si>
    <t xml:space="preserve">Svoboda </t>
  </si>
  <si>
    <t>7,42</t>
  </si>
  <si>
    <t>7,50</t>
  </si>
  <si>
    <t>7,53</t>
  </si>
  <si>
    <t xml:space="preserve">Kolda </t>
  </si>
  <si>
    <t>7,54</t>
  </si>
  <si>
    <t>Antsiou</t>
  </si>
  <si>
    <t>Christian</t>
  </si>
  <si>
    <t>7,51</t>
  </si>
  <si>
    <t>Vacek</t>
  </si>
  <si>
    <t>Matyáš</t>
  </si>
  <si>
    <t>64,56</t>
  </si>
  <si>
    <t>Boris</t>
  </si>
  <si>
    <t>2:03,94</t>
  </si>
  <si>
    <t>2:04,47</t>
  </si>
  <si>
    <t>2:06,26</t>
  </si>
  <si>
    <t>Eisekolb</t>
  </si>
  <si>
    <t>Štastný</t>
  </si>
  <si>
    <t>Křesťaňová</t>
  </si>
  <si>
    <t xml:space="preserve">Vyskočilová </t>
  </si>
  <si>
    <t>Dvornický</t>
  </si>
  <si>
    <t>2014</t>
  </si>
  <si>
    <t>Benjamin</t>
  </si>
  <si>
    <t>Vácha</t>
  </si>
  <si>
    <t>13,40</t>
  </si>
  <si>
    <t>Tuček</t>
  </si>
  <si>
    <t>3:00,71</t>
  </si>
  <si>
    <t>1:35,05</t>
  </si>
  <si>
    <t>Malecký</t>
  </si>
  <si>
    <t>Kirsh</t>
  </si>
  <si>
    <t>1:15,39</t>
  </si>
  <si>
    <t>1:27,78</t>
  </si>
  <si>
    <t>1:36,02</t>
  </si>
  <si>
    <t>Devítiboj - ručně</t>
  </si>
  <si>
    <t>Čermochová</t>
  </si>
  <si>
    <t>Denisová</t>
  </si>
  <si>
    <t>1:29,72</t>
  </si>
  <si>
    <t>1:35,00</t>
  </si>
  <si>
    <t>10,18</t>
  </si>
  <si>
    <t>9,10</t>
  </si>
  <si>
    <t>10,10</t>
  </si>
  <si>
    <t>8,75</t>
  </si>
  <si>
    <t>32,30</t>
  </si>
  <si>
    <t>32,26</t>
  </si>
  <si>
    <t>30,08</t>
  </si>
  <si>
    <t>41,58</t>
  </si>
  <si>
    <t>58,41</t>
  </si>
  <si>
    <t>7,58</t>
  </si>
  <si>
    <t>60 m překážek</t>
  </si>
  <si>
    <t>8,61</t>
  </si>
  <si>
    <t>8,91</t>
  </si>
  <si>
    <t>9,40</t>
  </si>
  <si>
    <t>9,41</t>
  </si>
  <si>
    <t>8,99</t>
  </si>
  <si>
    <t>9,02</t>
  </si>
  <si>
    <t>9,11</t>
  </si>
  <si>
    <t>Mai</t>
  </si>
  <si>
    <t>Walter</t>
  </si>
  <si>
    <t>11,06</t>
  </si>
  <si>
    <t>19,36</t>
  </si>
  <si>
    <t>46,28</t>
  </si>
  <si>
    <t>1:48,80</t>
  </si>
  <si>
    <t>Kudláček</t>
  </si>
  <si>
    <t>1:51,04</t>
  </si>
  <si>
    <t>Dobiáš</t>
  </si>
  <si>
    <t>Víšek</t>
  </si>
  <si>
    <t>10,22</t>
  </si>
  <si>
    <t xml:space="preserve">Kára </t>
  </si>
  <si>
    <t>Kristián</t>
  </si>
  <si>
    <t>10,58</t>
  </si>
  <si>
    <t>71,35</t>
  </si>
  <si>
    <t>31,27</t>
  </si>
  <si>
    <t>31,68</t>
  </si>
  <si>
    <t>32,52</t>
  </si>
  <si>
    <t>Mottel</t>
  </si>
  <si>
    <t>Beránek</t>
  </si>
  <si>
    <t>3:21,25</t>
  </si>
  <si>
    <t>Matějka</t>
  </si>
  <si>
    <t>1858</t>
  </si>
  <si>
    <t>1748</t>
  </si>
  <si>
    <t>Voldřich</t>
  </si>
  <si>
    <t>39,30</t>
  </si>
  <si>
    <t>3:00,92</t>
  </si>
  <si>
    <t>14,92</t>
  </si>
  <si>
    <t>5:00,77</t>
  </si>
  <si>
    <t>Rybák</t>
  </si>
  <si>
    <t>594</t>
  </si>
  <si>
    <t>37,89</t>
  </si>
  <si>
    <t>40,33</t>
  </si>
  <si>
    <t>4452</t>
  </si>
  <si>
    <t>Beneš</t>
  </si>
  <si>
    <t>Stehno</t>
  </si>
  <si>
    <t>23,40</t>
  </si>
  <si>
    <t>2:06,57</t>
  </si>
  <si>
    <t>380</t>
  </si>
  <si>
    <t>Vokrouhlický</t>
  </si>
  <si>
    <t>39,58</t>
  </si>
  <si>
    <t>Skurhovec</t>
  </si>
  <si>
    <t>56,73</t>
  </si>
  <si>
    <t>Zavřel I.</t>
  </si>
  <si>
    <t>Beneš (H)</t>
  </si>
  <si>
    <t>3:32,02</t>
  </si>
  <si>
    <t>11,38</t>
  </si>
  <si>
    <t>1:11,21</t>
  </si>
  <si>
    <t>15,23</t>
  </si>
  <si>
    <t>56,07</t>
  </si>
  <si>
    <t>70,83</t>
  </si>
  <si>
    <t>12,15</t>
  </si>
  <si>
    <t>21,50</t>
  </si>
  <si>
    <t>35,49</t>
  </si>
  <si>
    <t>48,83</t>
  </si>
  <si>
    <t>50,23</t>
  </si>
  <si>
    <t>1:57,19</t>
  </si>
  <si>
    <t>39,18</t>
  </si>
  <si>
    <t>56,20</t>
  </si>
  <si>
    <t>57,39</t>
  </si>
  <si>
    <t>57,95</t>
  </si>
  <si>
    <t>59,08</t>
  </si>
  <si>
    <t>7:14,33</t>
  </si>
  <si>
    <t>3:26,89</t>
  </si>
  <si>
    <t>5329</t>
  </si>
  <si>
    <t>4992</t>
  </si>
  <si>
    <t>(07.10-11.04-22.27/)</t>
  </si>
  <si>
    <t>2148</t>
  </si>
  <si>
    <t>07.46-11.77-23.65</t>
  </si>
  <si>
    <t>1954</t>
  </si>
  <si>
    <t>(07.44-11.88-25.11)</t>
  </si>
  <si>
    <t>49,40</t>
  </si>
  <si>
    <t>Šebáková (H)</t>
  </si>
  <si>
    <t>Marková (H)</t>
  </si>
  <si>
    <t>4:07,80</t>
  </si>
  <si>
    <t>4:14,38</t>
  </si>
  <si>
    <t>Skalická (H)</t>
  </si>
  <si>
    <t>49,95</t>
  </si>
  <si>
    <t>3:56,47</t>
  </si>
  <si>
    <t>1:48,06</t>
  </si>
  <si>
    <t>1:46,37</t>
  </si>
  <si>
    <t>2294</t>
  </si>
  <si>
    <t>21:27,12</t>
  </si>
  <si>
    <t>25,83</t>
  </si>
  <si>
    <t>61,14</t>
  </si>
  <si>
    <t>5:42,52</t>
  </si>
  <si>
    <t>12:03,47</t>
  </si>
  <si>
    <t>21:16,45</t>
  </si>
  <si>
    <t>1:43,49</t>
  </si>
  <si>
    <t>Eibichová (ML)</t>
  </si>
  <si>
    <t>3:58,66</t>
  </si>
  <si>
    <t>Tichá (ML)</t>
  </si>
  <si>
    <t>Málková (ML)</t>
  </si>
  <si>
    <t>40,17</t>
  </si>
  <si>
    <t>55,98</t>
  </si>
  <si>
    <t>2:21,78</t>
  </si>
  <si>
    <t>9,71</t>
  </si>
  <si>
    <t>34,33</t>
  </si>
  <si>
    <t>4349</t>
  </si>
  <si>
    <t>/16,70/130/7,43/26,40/466/18,26/2:21,78/</t>
  </si>
  <si>
    <t>/16,43/148/10,73/29,10/468/50,61/2:36,13/</t>
  </si>
  <si>
    <t>/8,23/12,72/26,09/</t>
  </si>
  <si>
    <t>/8,45/13,44/28,33/</t>
  </si>
  <si>
    <t>/11,65/49,62/34,33/</t>
  </si>
  <si>
    <t>1:43,60</t>
  </si>
  <si>
    <t>07.64-11.98-24.28</t>
  </si>
  <si>
    <t>07.59-12.17-24.46</t>
  </si>
  <si>
    <t>1:43,07</t>
  </si>
  <si>
    <t>1:46,60</t>
  </si>
  <si>
    <t>Koller Pavel</t>
  </si>
  <si>
    <t>Kára K.</t>
  </si>
  <si>
    <t>51,72</t>
  </si>
  <si>
    <t>Jendejčík</t>
  </si>
  <si>
    <t>2:07,06</t>
  </si>
  <si>
    <t>3:01,24</t>
  </si>
  <si>
    <t>3:05,46</t>
  </si>
  <si>
    <t>3:08,80</t>
  </si>
  <si>
    <t>3:09,95</t>
  </si>
  <si>
    <t>3:11,33</t>
  </si>
  <si>
    <t>Kudla</t>
  </si>
  <si>
    <t>4:49,9</t>
  </si>
  <si>
    <t>4:50,1</t>
  </si>
  <si>
    <t>5:16,0</t>
  </si>
  <si>
    <t>10:33,1</t>
  </si>
  <si>
    <t>10:56,9</t>
  </si>
  <si>
    <t>11,54</t>
  </si>
  <si>
    <t>12,0</t>
  </si>
  <si>
    <t>12,1</t>
  </si>
  <si>
    <t xml:space="preserve">Šána </t>
  </si>
  <si>
    <t>110 m překážek</t>
  </si>
  <si>
    <t>15,13</t>
  </si>
  <si>
    <t>15,71</t>
  </si>
  <si>
    <t>15,74</t>
  </si>
  <si>
    <t>15,82</t>
  </si>
  <si>
    <t>15,99</t>
  </si>
  <si>
    <t>16,02</t>
  </si>
  <si>
    <t xml:space="preserve">Havriluk </t>
  </si>
  <si>
    <t>DOROSTENKY</t>
  </si>
  <si>
    <t>61,70</t>
  </si>
  <si>
    <t>66,2</t>
  </si>
  <si>
    <t>Oštěp 500g</t>
  </si>
  <si>
    <t>8,50</t>
  </si>
  <si>
    <t>20,42</t>
  </si>
  <si>
    <t>31,4</t>
  </si>
  <si>
    <t>Matějková</t>
  </si>
  <si>
    <t>52,64</t>
  </si>
  <si>
    <t>Ilona</t>
  </si>
  <si>
    <t>32,61</t>
  </si>
  <si>
    <t>Štengl</t>
  </si>
  <si>
    <t>150 m</t>
  </si>
  <si>
    <t>17,46</t>
  </si>
  <si>
    <t>17,70</t>
  </si>
  <si>
    <t>17,89</t>
  </si>
  <si>
    <t>17,94</t>
  </si>
  <si>
    <t>18,01</t>
  </si>
  <si>
    <t>18,04</t>
  </si>
  <si>
    <t>18,14</t>
  </si>
  <si>
    <t>18,23</t>
  </si>
  <si>
    <t>23,14</t>
  </si>
  <si>
    <t>23,37</t>
  </si>
  <si>
    <t>23,58</t>
  </si>
  <si>
    <t>24,5</t>
  </si>
  <si>
    <t>27,92</t>
  </si>
  <si>
    <t>29,06</t>
  </si>
  <si>
    <t>500 m</t>
  </si>
  <si>
    <t>12,2</t>
  </si>
  <si>
    <t>12,4</t>
  </si>
  <si>
    <t>24,8</t>
  </si>
  <si>
    <t>42,4</t>
  </si>
  <si>
    <t>43,9</t>
  </si>
  <si>
    <t>56,4</t>
  </si>
  <si>
    <t>59,0</t>
  </si>
  <si>
    <t>61,0</t>
  </si>
  <si>
    <t>Dušan</t>
  </si>
  <si>
    <t>2:25,3</t>
  </si>
  <si>
    <t>2:19,6</t>
  </si>
  <si>
    <t>2:25,9</t>
  </si>
  <si>
    <t>i</t>
  </si>
  <si>
    <t>1:47,53</t>
  </si>
  <si>
    <t>1:50,03</t>
  </si>
  <si>
    <t>2:28,8</t>
  </si>
  <si>
    <t>3:16,2</t>
  </si>
  <si>
    <t>3:22,2</t>
  </si>
  <si>
    <t>17,7</t>
  </si>
  <si>
    <t>29,27</t>
  </si>
  <si>
    <t>33,18</t>
  </si>
  <si>
    <t>37,75</t>
  </si>
  <si>
    <t>37,92</t>
  </si>
  <si>
    <t>37,95</t>
  </si>
  <si>
    <t>37,96</t>
  </si>
  <si>
    <t>38,07</t>
  </si>
  <si>
    <t>38,50</t>
  </si>
  <si>
    <t>38,59</t>
  </si>
  <si>
    <t>38,76</t>
  </si>
  <si>
    <t>38,90</t>
  </si>
  <si>
    <t>300 m překážek</t>
  </si>
  <si>
    <t>40,84</t>
  </si>
  <si>
    <t>42,06</t>
  </si>
  <si>
    <t>41,1</t>
  </si>
  <si>
    <t>43,6</t>
  </si>
  <si>
    <t>Mazal</t>
  </si>
  <si>
    <t>47,7</t>
  </si>
  <si>
    <t>51,61</t>
  </si>
  <si>
    <t>51,93</t>
  </si>
  <si>
    <t>52,03</t>
  </si>
  <si>
    <t>53,47</t>
  </si>
  <si>
    <t>56,7</t>
  </si>
  <si>
    <t>57,1</t>
  </si>
  <si>
    <t xml:space="preserve">Stříbrný </t>
  </si>
  <si>
    <t>58,04</t>
  </si>
  <si>
    <t>58,60</t>
  </si>
  <si>
    <t>58,73</t>
  </si>
  <si>
    <t>59,82</t>
  </si>
  <si>
    <t>1:13,90</t>
  </si>
  <si>
    <t>1:32,83</t>
  </si>
  <si>
    <t>2:02,49</t>
  </si>
  <si>
    <t>2:06,10</t>
  </si>
  <si>
    <t>2:06,77</t>
  </si>
  <si>
    <t>2:08,74</t>
  </si>
  <si>
    <t>2:10,29</t>
  </si>
  <si>
    <t>2:12,15</t>
  </si>
  <si>
    <t>2:59,74</t>
  </si>
  <si>
    <t>3:02,77</t>
  </si>
  <si>
    <t>3:04,53</t>
  </si>
  <si>
    <t>Vejdovec</t>
  </si>
  <si>
    <t>jan</t>
  </si>
  <si>
    <t>4:20,72</t>
  </si>
  <si>
    <t xml:space="preserve">Obst </t>
  </si>
  <si>
    <t>4:33,20</t>
  </si>
  <si>
    <t>4:34,13</t>
  </si>
  <si>
    <t>1:25,08</t>
  </si>
  <si>
    <t>5:50,39</t>
  </si>
  <si>
    <t>49,57</t>
  </si>
  <si>
    <t>67,52</t>
  </si>
  <si>
    <t>4:34,67</t>
  </si>
  <si>
    <t>4:42,7</t>
  </si>
  <si>
    <t>6:55,47</t>
  </si>
  <si>
    <t>6:49,8</t>
  </si>
  <si>
    <t>Vohnout</t>
  </si>
  <si>
    <t>Oldřich</t>
  </si>
  <si>
    <t>6:37,04</t>
  </si>
  <si>
    <t>1000 m - ručně</t>
  </si>
  <si>
    <t>6:44,98</t>
  </si>
  <si>
    <t>7:00,93</t>
  </si>
  <si>
    <t>7:16,67</t>
  </si>
  <si>
    <t>7:23,56</t>
  </si>
  <si>
    <t>7:26,33</t>
  </si>
  <si>
    <t>7:31,62</t>
  </si>
  <si>
    <t>7:36,46</t>
  </si>
  <si>
    <t>2:09,97</t>
  </si>
  <si>
    <t>2:12,0</t>
  </si>
  <si>
    <t>4:37,88</t>
  </si>
  <si>
    <t>10:15,60</t>
  </si>
  <si>
    <t>42,97</t>
  </si>
  <si>
    <t>41,40</t>
  </si>
  <si>
    <t>27,69</t>
  </si>
  <si>
    <t>34,19</t>
  </si>
  <si>
    <t>33,84</t>
  </si>
  <si>
    <t>31,94</t>
  </si>
  <si>
    <t>26,55</t>
  </si>
  <si>
    <t>23,46</t>
  </si>
  <si>
    <t>40,18</t>
  </si>
  <si>
    <t>3:49,25</t>
  </si>
  <si>
    <t>Obst J.</t>
  </si>
  <si>
    <t xml:space="preserve">Šístek </t>
  </si>
  <si>
    <t>49,52</t>
  </si>
  <si>
    <t>7:41,71</t>
  </si>
  <si>
    <t>Sluštík</t>
  </si>
  <si>
    <t>7:47,59</t>
  </si>
  <si>
    <t>7:59,4</t>
  </si>
  <si>
    <t>7,92</t>
  </si>
  <si>
    <t>2019</t>
  </si>
  <si>
    <t>20,46</t>
  </si>
  <si>
    <t>41,12</t>
  </si>
  <si>
    <t>1:56,09</t>
  </si>
  <si>
    <t>Šarapatková</t>
  </si>
  <si>
    <t>Žofie</t>
  </si>
  <si>
    <t>07</t>
  </si>
  <si>
    <t>Krutilová</t>
  </si>
  <si>
    <t>465</t>
  </si>
  <si>
    <t>9,66</t>
  </si>
  <si>
    <t>14,00</t>
  </si>
  <si>
    <t>10,20</t>
  </si>
  <si>
    <t>10:28,65</t>
  </si>
  <si>
    <t>10:52,1</t>
  </si>
  <si>
    <t>10:55,6</t>
  </si>
  <si>
    <t>10:56,3</t>
  </si>
  <si>
    <t>18:37,91</t>
  </si>
  <si>
    <t>18:59,12</t>
  </si>
  <si>
    <t>21:07,59</t>
  </si>
  <si>
    <t>21:58,68</t>
  </si>
  <si>
    <t>189</t>
  </si>
  <si>
    <t>187</t>
  </si>
  <si>
    <t>1995</t>
  </si>
  <si>
    <t>180</t>
  </si>
  <si>
    <t>Fejfárek</t>
  </si>
  <si>
    <t>330</t>
  </si>
  <si>
    <t>320</t>
  </si>
  <si>
    <t>Rýdlo</t>
  </si>
  <si>
    <t>Babor</t>
  </si>
  <si>
    <t>Rubeš</t>
  </si>
  <si>
    <t>Josef</t>
  </si>
  <si>
    <t>684</t>
  </si>
  <si>
    <t>615</t>
  </si>
  <si>
    <t>612</t>
  </si>
  <si>
    <t>611</t>
  </si>
  <si>
    <t>13,27</t>
  </si>
  <si>
    <t>13,11</t>
  </si>
  <si>
    <t>12,90</t>
  </si>
  <si>
    <t>12,82</t>
  </si>
  <si>
    <t>12,58</t>
  </si>
  <si>
    <t>Matěna</t>
  </si>
  <si>
    <t>Vladislav</t>
  </si>
  <si>
    <t>12,45</t>
  </si>
  <si>
    <t>12,27</t>
  </si>
  <si>
    <t>Jarošek</t>
  </si>
  <si>
    <t>66,99</t>
  </si>
  <si>
    <t>58,02</t>
  </si>
  <si>
    <t>56,90</t>
  </si>
  <si>
    <t>55,82</t>
  </si>
  <si>
    <t>54,52</t>
  </si>
  <si>
    <t>53,42</t>
  </si>
  <si>
    <t>51,98</t>
  </si>
  <si>
    <t>75</t>
  </si>
  <si>
    <t>1992</t>
  </si>
  <si>
    <t>51,92</t>
  </si>
  <si>
    <t>Dokulil</t>
  </si>
  <si>
    <t>50,34</t>
  </si>
  <si>
    <t>Oštěp 700g</t>
  </si>
  <si>
    <t>48,32</t>
  </si>
  <si>
    <t>45,97</t>
  </si>
  <si>
    <t>45,35</t>
  </si>
  <si>
    <t>Gottlieb</t>
  </si>
  <si>
    <t>40,54</t>
  </si>
  <si>
    <t>6,57</t>
  </si>
  <si>
    <t>38,26</t>
  </si>
  <si>
    <t>Koule 5kg</t>
  </si>
  <si>
    <t>14,89</t>
  </si>
  <si>
    <t>14,27</t>
  </si>
  <si>
    <t>13,89</t>
  </si>
  <si>
    <t>13,84</t>
  </si>
  <si>
    <t>13,44</t>
  </si>
  <si>
    <t>12,76</t>
  </si>
  <si>
    <t>12,70</t>
  </si>
  <si>
    <t>12,50</t>
  </si>
  <si>
    <t>Paukert</t>
  </si>
  <si>
    <t>Kladivo 5kg</t>
  </si>
  <si>
    <t>47,70</t>
  </si>
  <si>
    <t>45,47</t>
  </si>
  <si>
    <t>41,70</t>
  </si>
  <si>
    <t>39,09</t>
  </si>
  <si>
    <t>35,10</t>
  </si>
  <si>
    <t>34,86</t>
  </si>
  <si>
    <t>6430</t>
  </si>
  <si>
    <t>5626</t>
  </si>
  <si>
    <t>5527</t>
  </si>
  <si>
    <t>5426</t>
  </si>
  <si>
    <t>5366</t>
  </si>
  <si>
    <t>5333</t>
  </si>
  <si>
    <t>5264</t>
  </si>
  <si>
    <t>5028</t>
  </si>
  <si>
    <t>5004</t>
  </si>
  <si>
    <t>5003</t>
  </si>
  <si>
    <t>4640</t>
  </si>
  <si>
    <t>4297</t>
  </si>
  <si>
    <t>4166</t>
  </si>
  <si>
    <t>4155</t>
  </si>
  <si>
    <t>3984</t>
  </si>
  <si>
    <t>Sebastian</t>
  </si>
  <si>
    <t>889</t>
  </si>
  <si>
    <t>DOROSTENCI</t>
  </si>
  <si>
    <t>7,03</t>
  </si>
  <si>
    <t>11,53</t>
  </si>
  <si>
    <t>12,8</t>
  </si>
  <si>
    <t>25,2</t>
  </si>
  <si>
    <t>25,3</t>
  </si>
  <si>
    <t>25,8</t>
  </si>
  <si>
    <t>58,0</t>
  </si>
  <si>
    <t>2:18,7</t>
  </si>
  <si>
    <t>Pihrt</t>
  </si>
  <si>
    <t>2:55,3</t>
  </si>
  <si>
    <t>3:14,1</t>
  </si>
  <si>
    <t>3:16,1</t>
  </si>
  <si>
    <t>4:40,06</t>
  </si>
  <si>
    <t>4:39,12</t>
  </si>
  <si>
    <t>4:43.8</t>
  </si>
  <si>
    <t>4:49,67</t>
  </si>
  <si>
    <t>4:47,9</t>
  </si>
  <si>
    <t>4:59,4</t>
  </si>
  <si>
    <t>10:55,50</t>
  </si>
  <si>
    <t>19:34,4</t>
  </si>
  <si>
    <t>46,35</t>
  </si>
  <si>
    <t>44,46</t>
  </si>
  <si>
    <t>45,94</t>
  </si>
  <si>
    <t>Maršík (H)</t>
  </si>
  <si>
    <t xml:space="preserve">Teřl (H) </t>
  </si>
  <si>
    <t>49,2</t>
  </si>
  <si>
    <t>4:16,56</t>
  </si>
  <si>
    <t>2:45,66</t>
  </si>
  <si>
    <t>2:49,04</t>
  </si>
  <si>
    <t xml:space="preserve">Navrátil </t>
  </si>
  <si>
    <t>2:52,13</t>
  </si>
  <si>
    <t>2:54,26</t>
  </si>
  <si>
    <t>Holubec</t>
  </si>
  <si>
    <t>Viktor</t>
  </si>
  <si>
    <t>2:54,60</t>
  </si>
  <si>
    <t>2:54,99</t>
  </si>
  <si>
    <t>2:55,59</t>
  </si>
  <si>
    <t>2:59,38</t>
  </si>
  <si>
    <t>1993</t>
  </si>
  <si>
    <t>1:41,96</t>
  </si>
  <si>
    <t>Fyrtus</t>
  </si>
  <si>
    <t>Pilát O.</t>
  </si>
  <si>
    <t>1:44,73</t>
  </si>
  <si>
    <t>3:31,63</t>
  </si>
  <si>
    <t>3:37,02</t>
  </si>
  <si>
    <t>3:39,72</t>
  </si>
  <si>
    <t>Krahulec</t>
  </si>
  <si>
    <t>2:13,34</t>
  </si>
  <si>
    <t>Skřivánek</t>
  </si>
  <si>
    <t>2:15,30</t>
  </si>
  <si>
    <t>Lenz</t>
  </si>
  <si>
    <t>2:19,28</t>
  </si>
  <si>
    <t>Milner</t>
  </si>
  <si>
    <t>Oborský</t>
  </si>
  <si>
    <t>2:19,58</t>
  </si>
  <si>
    <t>35,3</t>
  </si>
  <si>
    <t>2:20,21</t>
  </si>
  <si>
    <t>Štola</t>
  </si>
  <si>
    <t>Nikl</t>
  </si>
  <si>
    <t>2:25,10</t>
  </si>
  <si>
    <t>Semerád</t>
  </si>
  <si>
    <t>Bureš (H)</t>
  </si>
  <si>
    <t>2:33,13</t>
  </si>
  <si>
    <t>Dorostenky</t>
  </si>
  <si>
    <t>7,11</t>
  </si>
  <si>
    <t>7,45</t>
  </si>
  <si>
    <t>Ivana</t>
  </si>
  <si>
    <t>7,67</t>
  </si>
  <si>
    <t>Durasová</t>
  </si>
  <si>
    <t>7,1</t>
  </si>
  <si>
    <t>Franeková</t>
  </si>
  <si>
    <t>Vávrová</t>
  </si>
  <si>
    <t>Žaneta</t>
  </si>
  <si>
    <t>Bošková</t>
  </si>
  <si>
    <t>7,6</t>
  </si>
  <si>
    <t>Donátová</t>
  </si>
  <si>
    <t>7,9</t>
  </si>
  <si>
    <t>8,2</t>
  </si>
  <si>
    <t>8,7</t>
  </si>
  <si>
    <t>Slavíková</t>
  </si>
  <si>
    <t>Sylvie</t>
  </si>
  <si>
    <t>7,95</t>
  </si>
  <si>
    <t>Rohlenová</t>
  </si>
  <si>
    <t>Nicole</t>
  </si>
  <si>
    <t>8,11</t>
  </si>
  <si>
    <t xml:space="preserve">Hrdličková </t>
  </si>
  <si>
    <t>8,13</t>
  </si>
  <si>
    <t>8,26</t>
  </si>
  <si>
    <t>Stránská</t>
  </si>
  <si>
    <t>Mašková</t>
  </si>
  <si>
    <t>8,41</t>
  </si>
  <si>
    <t>8,47</t>
  </si>
  <si>
    <t>Rušikvasová</t>
  </si>
  <si>
    <t>8,4</t>
  </si>
  <si>
    <t>8,6</t>
  </si>
  <si>
    <t>Pešková</t>
  </si>
  <si>
    <t>Dubinová</t>
  </si>
  <si>
    <t>Monika</t>
  </si>
  <si>
    <t>9,5</t>
  </si>
  <si>
    <t>Adéla</t>
  </si>
  <si>
    <t>9,16</t>
  </si>
  <si>
    <t>9,28</t>
  </si>
  <si>
    <t>Beranová</t>
  </si>
  <si>
    <t>59,97</t>
  </si>
  <si>
    <t>43,03</t>
  </si>
  <si>
    <t>3:19,75</t>
  </si>
  <si>
    <t>11:52,15</t>
  </si>
  <si>
    <t>11:13,73</t>
  </si>
  <si>
    <t>36,91</t>
  </si>
  <si>
    <t>73,30</t>
  </si>
  <si>
    <t>74,26</t>
  </si>
  <si>
    <t>12:54,31</t>
  </si>
  <si>
    <t>289</t>
  </si>
  <si>
    <t>9,94</t>
  </si>
  <si>
    <t>30,64</t>
  </si>
  <si>
    <t>37,07</t>
  </si>
  <si>
    <t>42,27</t>
  </si>
  <si>
    <t>2:29,26</t>
  </si>
  <si>
    <t>5:08,35</t>
  </si>
  <si>
    <t>5:30,95</t>
  </si>
  <si>
    <t>7:44,12</t>
  </si>
  <si>
    <t>10,14</t>
  </si>
  <si>
    <t>4:03,42</t>
  </si>
  <si>
    <t>50,44</t>
  </si>
  <si>
    <t>Slanařová (H)</t>
  </si>
  <si>
    <t>7,61</t>
  </si>
  <si>
    <t>19,51</t>
  </si>
  <si>
    <t>19,74</t>
  </si>
  <si>
    <t>41,84</t>
  </si>
  <si>
    <t>59,28</t>
  </si>
  <si>
    <t>1:17,23</t>
  </si>
  <si>
    <t>2:27,80</t>
  </si>
  <si>
    <t>16,95</t>
  </si>
  <si>
    <t>46,98</t>
  </si>
  <si>
    <t>61,74</t>
  </si>
  <si>
    <t>69,65</t>
  </si>
  <si>
    <t>11:14,92</t>
  </si>
  <si>
    <t>30,60</t>
  </si>
  <si>
    <t>2:57,76</t>
  </si>
  <si>
    <t>4:32,88</t>
  </si>
  <si>
    <t>6:41,22</t>
  </si>
  <si>
    <t>1:16,15</t>
  </si>
  <si>
    <t>26:23,07</t>
  </si>
  <si>
    <t>Marie</t>
  </si>
  <si>
    <t>9,33</t>
  </si>
  <si>
    <t>9,75</t>
  </si>
  <si>
    <t>Hájková</t>
  </si>
  <si>
    <t>9,79</t>
  </si>
  <si>
    <t>Zábranská</t>
  </si>
  <si>
    <t>Dominika</t>
  </si>
  <si>
    <t>10,27</t>
  </si>
  <si>
    <t>10,33</t>
  </si>
  <si>
    <t>12,59</t>
  </si>
  <si>
    <t>12,71</t>
  </si>
  <si>
    <t>12,78</t>
  </si>
  <si>
    <t>12,83</t>
  </si>
  <si>
    <t>12,87</t>
  </si>
  <si>
    <t>12,88</t>
  </si>
  <si>
    <t>Hladíková</t>
  </si>
  <si>
    <t>14,0</t>
  </si>
  <si>
    <t>Nováková</t>
  </si>
  <si>
    <t>Daniela</t>
  </si>
  <si>
    <t>14,5</t>
  </si>
  <si>
    <t>14,7</t>
  </si>
  <si>
    <t>100 m překážek</t>
  </si>
  <si>
    <t>15,54</t>
  </si>
  <si>
    <t>15,58</t>
  </si>
  <si>
    <t>15,79</t>
  </si>
  <si>
    <t>Franzbergerová</t>
  </si>
  <si>
    <t>Beáta</t>
  </si>
  <si>
    <t>17,6</t>
  </si>
  <si>
    <t>20,10</t>
  </si>
  <si>
    <t>20,11</t>
  </si>
  <si>
    <t>20,17</t>
  </si>
  <si>
    <t>20,34</t>
  </si>
  <si>
    <t>Dorazilová</t>
  </si>
  <si>
    <t>26,88</t>
  </si>
  <si>
    <t>Zonková</t>
  </si>
  <si>
    <t>26,2</t>
  </si>
  <si>
    <t>26,3</t>
  </si>
  <si>
    <t>26,4</t>
  </si>
  <si>
    <t>26,5</t>
  </si>
  <si>
    <t>27,6</t>
  </si>
  <si>
    <t>Klazarová</t>
  </si>
  <si>
    <t>29,6</t>
  </si>
  <si>
    <t>Pecková</t>
  </si>
  <si>
    <t>Jarmila</t>
  </si>
  <si>
    <t>29,8</t>
  </si>
  <si>
    <t>33,13</t>
  </si>
  <si>
    <t>Jelínková</t>
  </si>
  <si>
    <t>44,16</t>
  </si>
  <si>
    <t>47,91</t>
  </si>
  <si>
    <t>Šturmová</t>
  </si>
  <si>
    <t>Nezbedová</t>
  </si>
  <si>
    <t>Pelikánová</t>
  </si>
  <si>
    <t>Dolejšková</t>
  </si>
  <si>
    <t>Čechová</t>
  </si>
  <si>
    <t>52,2</t>
  </si>
  <si>
    <t>52,5</t>
  </si>
  <si>
    <t>Skowronková</t>
  </si>
  <si>
    <t>54,5</t>
  </si>
  <si>
    <t>11,27</t>
  </si>
  <si>
    <t>23,41</t>
  </si>
  <si>
    <t>604</t>
  </si>
  <si>
    <t>11,20</t>
  </si>
  <si>
    <t>11,61</t>
  </si>
  <si>
    <t>Maršík</t>
  </si>
  <si>
    <t>Klečková</t>
  </si>
  <si>
    <t>2:42,23</t>
  </si>
  <si>
    <t>42,33</t>
  </si>
  <si>
    <t>4:27,97</t>
  </si>
  <si>
    <t>74,13</t>
  </si>
  <si>
    <t>4:24,64</t>
  </si>
  <si>
    <t>19:00,38</t>
  </si>
  <si>
    <t>35,78</t>
  </si>
  <si>
    <t>154</t>
  </si>
  <si>
    <t>/8,45/13,55/27,46/</t>
  </si>
  <si>
    <t>/8,41/13,63/28,74/</t>
  </si>
  <si>
    <t>21,02</t>
  </si>
  <si>
    <t>2:21,80</t>
  </si>
  <si>
    <t>2:20,41</t>
  </si>
  <si>
    <t>11,97</t>
  </si>
  <si>
    <t>28,29</t>
  </si>
  <si>
    <t>28,62</t>
  </si>
  <si>
    <t>2:40,94</t>
  </si>
  <si>
    <t>20,39</t>
  </si>
  <si>
    <t>1014</t>
  </si>
  <si>
    <t>943</t>
  </si>
  <si>
    <t>1131</t>
  </si>
  <si>
    <t>/8,40/26,06/40,15/</t>
  </si>
  <si>
    <t>949</t>
  </si>
  <si>
    <t>Krupková</t>
  </si>
  <si>
    <t>Feislová</t>
  </si>
  <si>
    <t>Petráková</t>
  </si>
  <si>
    <t>Aneta</t>
  </si>
  <si>
    <t>Polifková</t>
  </si>
  <si>
    <t>1:31,29</t>
  </si>
  <si>
    <t>Alice</t>
  </si>
  <si>
    <t>1:33,53</t>
  </si>
  <si>
    <t>1:51,70</t>
  </si>
  <si>
    <t>1:53,90</t>
  </si>
  <si>
    <t>2:29,99</t>
  </si>
  <si>
    <t>2:30,68</t>
  </si>
  <si>
    <t>2:31,06</t>
  </si>
  <si>
    <t>2:31,84</t>
  </si>
  <si>
    <t>2:33,08</t>
  </si>
  <si>
    <t>2:37,3</t>
  </si>
  <si>
    <t>2:44,8</t>
  </si>
  <si>
    <t>12,52</t>
  </si>
  <si>
    <t>11,58</t>
  </si>
  <si>
    <t>Kaltounková</t>
  </si>
  <si>
    <t>Lišková</t>
  </si>
  <si>
    <t>26,73</t>
  </si>
  <si>
    <t>25,58</t>
  </si>
  <si>
    <t>34,78</t>
  </si>
  <si>
    <t>Nováková J.</t>
  </si>
  <si>
    <t>Friedová</t>
  </si>
  <si>
    <t>Ungermanová</t>
  </si>
  <si>
    <t>Nováková D.</t>
  </si>
  <si>
    <t>3x300 m - ručně</t>
  </si>
  <si>
    <t>2:16,89</t>
  </si>
  <si>
    <t>Veselá L.</t>
  </si>
  <si>
    <t>2:26,6</t>
  </si>
  <si>
    <t>20,6</t>
  </si>
  <si>
    <t>2:55,6</t>
  </si>
  <si>
    <t>2:58,5</t>
  </si>
  <si>
    <t>Vohánková</t>
  </si>
  <si>
    <t>Pera</t>
  </si>
  <si>
    <t>3:01,0</t>
  </si>
  <si>
    <t>43,51</t>
  </si>
  <si>
    <t>60,70</t>
  </si>
  <si>
    <t>3:18,10</t>
  </si>
  <si>
    <t>5:12,95</t>
  </si>
  <si>
    <t>/17,06/130/7,31/29,65/461/20,80/2:59,22/</t>
  </si>
  <si>
    <t>Malečková</t>
  </si>
  <si>
    <t>3:10,6</t>
  </si>
  <si>
    <t>3:26,58</t>
  </si>
  <si>
    <t>3:35,74</t>
  </si>
  <si>
    <t>Strosserová</t>
  </si>
  <si>
    <t>Rottová</t>
  </si>
  <si>
    <t>Iveta</t>
  </si>
  <si>
    <t>Malecká</t>
  </si>
  <si>
    <t>5:15,79</t>
  </si>
  <si>
    <t>5:20,80</t>
  </si>
  <si>
    <t>5:37,06</t>
  </si>
  <si>
    <t>5:41,77</t>
  </si>
  <si>
    <t>5:42,11</t>
  </si>
  <si>
    <t>5:43,18</t>
  </si>
  <si>
    <t>Morávková</t>
  </si>
  <si>
    <t>5:45,95</t>
  </si>
  <si>
    <t>Šidáková</t>
  </si>
  <si>
    <t>Věra</t>
  </si>
  <si>
    <t>5:41,87</t>
  </si>
  <si>
    <t>5:49,92</t>
  </si>
  <si>
    <t>6:29,82</t>
  </si>
  <si>
    <t>5:45,6</t>
  </si>
  <si>
    <t>11:37,76</t>
  </si>
  <si>
    <t>12:15,47</t>
  </si>
  <si>
    <t>12:27,85</t>
  </si>
  <si>
    <t>Šlégrová</t>
  </si>
  <si>
    <t>14:20,2</t>
  </si>
  <si>
    <t>21:40,98</t>
  </si>
  <si>
    <t>170</t>
  </si>
  <si>
    <r>
      <t>Gr</t>
    </r>
    <r>
      <rPr>
        <sz val="10"/>
        <rFont val="Arial"/>
        <family val="2"/>
        <charset val="238"/>
      </rPr>
      <t>ü</t>
    </r>
    <r>
      <rPr>
        <sz val="10"/>
        <rFont val="Arial CE"/>
        <family val="2"/>
        <charset val="238"/>
      </rPr>
      <t>ndlerová</t>
    </r>
  </si>
  <si>
    <t>Sluštíková</t>
  </si>
  <si>
    <t>Zdenková</t>
  </si>
  <si>
    <t>157</t>
  </si>
  <si>
    <t>Bucková</t>
  </si>
  <si>
    <t>153</t>
  </si>
  <si>
    <t>Ptáčníková</t>
  </si>
  <si>
    <t>Zámostná</t>
  </si>
  <si>
    <t>Irena</t>
  </si>
  <si>
    <t>Sachová</t>
  </si>
  <si>
    <t>Janoušková</t>
  </si>
  <si>
    <t>Nikola</t>
  </si>
  <si>
    <t>220</t>
  </si>
  <si>
    <t>14,3</t>
  </si>
  <si>
    <t>Mrkvičková</t>
  </si>
  <si>
    <t>Denisa</t>
  </si>
  <si>
    <t>Jozová</t>
  </si>
  <si>
    <t>10,73</t>
  </si>
  <si>
    <t>9,88</t>
  </si>
  <si>
    <t>9,21</t>
  </si>
  <si>
    <t>41,68</t>
  </si>
  <si>
    <t>39,25</t>
  </si>
  <si>
    <t>Frohlichová</t>
  </si>
  <si>
    <t>37,41</t>
  </si>
  <si>
    <t>35,85</t>
  </si>
  <si>
    <t>Šibravová</t>
  </si>
  <si>
    <t>34,48</t>
  </si>
  <si>
    <t>34,30</t>
  </si>
  <si>
    <t>Velcová</t>
  </si>
  <si>
    <t>Vendula</t>
  </si>
  <si>
    <t>29,80</t>
  </si>
  <si>
    <t>Zemanová</t>
  </si>
  <si>
    <t>28,06</t>
  </si>
  <si>
    <t>Simůnková</t>
  </si>
  <si>
    <t>28,01</t>
  </si>
  <si>
    <t>27,78</t>
  </si>
  <si>
    <t>Koule 3kg</t>
  </si>
  <si>
    <t>13,76</t>
  </si>
  <si>
    <t>13,04</t>
  </si>
  <si>
    <t>11,89</t>
  </si>
  <si>
    <t>11,51</t>
  </si>
  <si>
    <t>Kopřivová</t>
  </si>
  <si>
    <t>Pavlína</t>
  </si>
  <si>
    <t>11,34</t>
  </si>
  <si>
    <t>Chaloupková</t>
  </si>
  <si>
    <t>2:38,72</t>
  </si>
  <si>
    <t xml:space="preserve">Málková </t>
  </si>
  <si>
    <t>9:52,79</t>
  </si>
  <si>
    <t>Kladivo 3kg</t>
  </si>
  <si>
    <t>34,12</t>
  </si>
  <si>
    <t>31,02</t>
  </si>
  <si>
    <t>26,56</t>
  </si>
  <si>
    <t>25,93</t>
  </si>
  <si>
    <t>/18,31/150/07,62/29,32/402/26,84/2:48,73/</t>
  </si>
  <si>
    <t>Klasický pětiboj - ručně</t>
  </si>
  <si>
    <t>Lencová</t>
  </si>
  <si>
    <t>25,36</t>
  </si>
  <si>
    <t>Valentová</t>
  </si>
  <si>
    <t>Alžběta</t>
  </si>
  <si>
    <t>20,85</t>
  </si>
  <si>
    <t>43,02</t>
  </si>
  <si>
    <r>
      <t>K</t>
    </r>
    <r>
      <rPr>
        <sz val="10"/>
        <rFont val="Arial"/>
        <charset val="238"/>
      </rPr>
      <t>ö</t>
    </r>
    <r>
      <rPr>
        <sz val="10"/>
        <rFont val="Arial CE"/>
        <family val="2"/>
        <charset val="238"/>
      </rPr>
      <t>nigsmarková</t>
    </r>
  </si>
  <si>
    <t>Justýna</t>
  </si>
  <si>
    <t>9,53</t>
  </si>
  <si>
    <t>1:39,81</t>
  </si>
  <si>
    <t>Poláčková</t>
  </si>
  <si>
    <t>19:13,59</t>
  </si>
  <si>
    <t>51,08</t>
  </si>
  <si>
    <t>Svobodová E.</t>
  </si>
  <si>
    <t>51,73</t>
  </si>
  <si>
    <t>Čečáková (H)</t>
  </si>
  <si>
    <t>55,8</t>
  </si>
  <si>
    <t>Kupková</t>
  </si>
  <si>
    <t>56,3</t>
  </si>
  <si>
    <t>Šiklová</t>
  </si>
  <si>
    <t>4:18,50</t>
  </si>
  <si>
    <t>4:19,77</t>
  </si>
  <si>
    <t>4:21,82</t>
  </si>
  <si>
    <t>4:22,69</t>
  </si>
  <si>
    <t>4:23,85</t>
  </si>
  <si>
    <t>2:33,57</t>
  </si>
  <si>
    <t>Vašíčková</t>
  </si>
  <si>
    <t>2:40,42</t>
  </si>
  <si>
    <t>2:46,22</t>
  </si>
  <si>
    <t>Ryslová</t>
  </si>
  <si>
    <t>4308</t>
  </si>
  <si>
    <t>4140</t>
  </si>
  <si>
    <t>3979</t>
  </si>
  <si>
    <t>3859</t>
  </si>
  <si>
    <t>3810</t>
  </si>
  <si>
    <t>3618</t>
  </si>
  <si>
    <t>3106</t>
  </si>
  <si>
    <t>1287</t>
  </si>
  <si>
    <t>Starší žáci</t>
  </si>
  <si>
    <t>7,18</t>
  </si>
  <si>
    <t>7,39</t>
  </si>
  <si>
    <t xml:space="preserve">Štola </t>
  </si>
  <si>
    <t>7,48</t>
  </si>
  <si>
    <t>Škalda</t>
  </si>
  <si>
    <t>8,30</t>
  </si>
  <si>
    <t>6,5</t>
  </si>
  <si>
    <t>6,7</t>
  </si>
  <si>
    <t>7,0</t>
  </si>
  <si>
    <t>Veselý</t>
  </si>
  <si>
    <t>7,7</t>
  </si>
  <si>
    <t>7,37</t>
  </si>
  <si>
    <t>Weiserová H.</t>
  </si>
  <si>
    <t>Kuglerová L.</t>
  </si>
  <si>
    <t>Veselá T.</t>
  </si>
  <si>
    <t>7,55</t>
  </si>
  <si>
    <t>7,63</t>
  </si>
  <si>
    <t>7,66</t>
  </si>
  <si>
    <t>7,68</t>
  </si>
  <si>
    <t>Drešer</t>
  </si>
  <si>
    <t>9,90</t>
  </si>
  <si>
    <t>4x60 m smíšená</t>
  </si>
  <si>
    <t>32,56</t>
  </si>
  <si>
    <t>Ulman</t>
  </si>
  <si>
    <t>Wollmanová</t>
  </si>
  <si>
    <t>Špaček</t>
  </si>
  <si>
    <t>Kraus</t>
  </si>
  <si>
    <t>Ftanková A.</t>
  </si>
  <si>
    <t>Poschlová</t>
  </si>
  <si>
    <t>Hegenbartová</t>
  </si>
  <si>
    <t>Počta M.</t>
  </si>
  <si>
    <t>Weiserová K.</t>
  </si>
  <si>
    <t>Zavřel</t>
  </si>
  <si>
    <t>Suda</t>
  </si>
  <si>
    <t>Tomášková</t>
  </si>
  <si>
    <t>4x60 m smíšená ručně</t>
  </si>
  <si>
    <t>Paďourová</t>
  </si>
  <si>
    <t>Hegenbarová</t>
  </si>
  <si>
    <t>Anighofer</t>
  </si>
  <si>
    <t>Domeová</t>
  </si>
  <si>
    <t>Nechvátalová</t>
  </si>
  <si>
    <t>27,11</t>
  </si>
  <si>
    <t>65,2</t>
  </si>
  <si>
    <t>65,9</t>
  </si>
  <si>
    <t>69,1</t>
  </si>
  <si>
    <t>70,4</t>
  </si>
  <si>
    <t>71,5</t>
  </si>
  <si>
    <t>72,9</t>
  </si>
  <si>
    <t>76,9</t>
  </si>
  <si>
    <t>Smeták</t>
  </si>
  <si>
    <t>12,22</t>
  </si>
  <si>
    <t>12,25</t>
  </si>
  <si>
    <t>12,42</t>
  </si>
  <si>
    <t>12,62</t>
  </si>
  <si>
    <t>12,74</t>
  </si>
  <si>
    <t>Petříček</t>
  </si>
  <si>
    <t>13,15</t>
  </si>
  <si>
    <t>Šnajdr</t>
  </si>
  <si>
    <t>13,42</t>
  </si>
  <si>
    <t>13,86</t>
  </si>
  <si>
    <t>14,51</t>
  </si>
  <si>
    <t>14,60</t>
  </si>
  <si>
    <t>14,80</t>
  </si>
  <si>
    <t>14,84</t>
  </si>
  <si>
    <t>14,91</t>
  </si>
  <si>
    <t>16,1</t>
  </si>
  <si>
    <t>16,3</t>
  </si>
  <si>
    <t>16,4</t>
  </si>
  <si>
    <t xml:space="preserve">150 m </t>
  </si>
  <si>
    <t>17,20</t>
  </si>
  <si>
    <t>25,15</t>
  </si>
  <si>
    <t>25,43</t>
  </si>
  <si>
    <t>25,77</t>
  </si>
  <si>
    <t>26,95</t>
  </si>
  <si>
    <t>28,13</t>
  </si>
  <si>
    <t>24,6</t>
  </si>
  <si>
    <t>200 m překážek</t>
  </si>
  <si>
    <t>27,38</t>
  </si>
  <si>
    <t>27,53</t>
  </si>
  <si>
    <t>27,72</t>
  </si>
  <si>
    <t>27,97</t>
  </si>
  <si>
    <t>42,86</t>
  </si>
  <si>
    <t>3:38,93</t>
  </si>
  <si>
    <t>3:42,54</t>
  </si>
  <si>
    <t>5540</t>
  </si>
  <si>
    <t>1:14,85</t>
  </si>
  <si>
    <t>28,69</t>
  </si>
  <si>
    <t>28,79</t>
  </si>
  <si>
    <t>29,08</t>
  </si>
  <si>
    <t>29,4</t>
  </si>
  <si>
    <t>30,1</t>
  </si>
  <si>
    <t>Zemánková</t>
  </si>
  <si>
    <t>8,54</t>
  </si>
  <si>
    <t>Stachová</t>
  </si>
  <si>
    <t>47,02</t>
  </si>
  <si>
    <t>Gladišová</t>
  </si>
  <si>
    <t>47,67</t>
  </si>
  <si>
    <t>2:37,50</t>
  </si>
  <si>
    <t>457</t>
  </si>
  <si>
    <t>Durychová</t>
  </si>
  <si>
    <t>Julie</t>
  </si>
  <si>
    <t>Oštěp 400g</t>
  </si>
  <si>
    <t>24,80</t>
  </si>
  <si>
    <t>oštěp 400g</t>
  </si>
  <si>
    <t>Nosková T.</t>
  </si>
  <si>
    <t>Tran</t>
  </si>
  <si>
    <t>7,97</t>
  </si>
  <si>
    <t>8,27</t>
  </si>
  <si>
    <t>13,96</t>
  </si>
  <si>
    <t>13,98</t>
  </si>
  <si>
    <t>29,71</t>
  </si>
  <si>
    <t>Hrachová</t>
  </si>
  <si>
    <t>43,30</t>
  </si>
  <si>
    <t>66,60</t>
  </si>
  <si>
    <t>1:58,84</t>
  </si>
  <si>
    <t>3:22,45</t>
  </si>
  <si>
    <t>Červenková</t>
  </si>
  <si>
    <t>Anna Marie</t>
  </si>
  <si>
    <t>Bober</t>
  </si>
  <si>
    <t>30,3</t>
  </si>
  <si>
    <t>38,27</t>
  </si>
  <si>
    <t>38,94</t>
  </si>
  <si>
    <t>39,06</t>
  </si>
  <si>
    <t>39,13</t>
  </si>
  <si>
    <t>39,24</t>
  </si>
  <si>
    <t>39,31</t>
  </si>
  <si>
    <t>39,35</t>
  </si>
  <si>
    <t>41,9</t>
  </si>
  <si>
    <t>55,70</t>
  </si>
  <si>
    <t>56,95</t>
  </si>
  <si>
    <t>1:43,51</t>
  </si>
  <si>
    <t>1:45,68</t>
  </si>
  <si>
    <t>1:51,19</t>
  </si>
  <si>
    <t>Cavaliere</t>
  </si>
  <si>
    <t>Riccardo</t>
  </si>
  <si>
    <t>1:51,21</t>
  </si>
  <si>
    <t>Henzl</t>
  </si>
  <si>
    <t>Brokeš</t>
  </si>
  <si>
    <t>Kryštof</t>
  </si>
  <si>
    <t>Molnár</t>
  </si>
  <si>
    <t>Plecitý</t>
  </si>
  <si>
    <t>1:49,1</t>
  </si>
  <si>
    <t>1:50,1</t>
  </si>
  <si>
    <t>Šístek</t>
  </si>
  <si>
    <t>1:53,2</t>
  </si>
  <si>
    <t>Scheinherr</t>
  </si>
  <si>
    <t>Prokop</t>
  </si>
  <si>
    <t>1:57,6</t>
  </si>
  <si>
    <t>Střihavka</t>
  </si>
  <si>
    <t>1:59,0</t>
  </si>
  <si>
    <t>Koželuh</t>
  </si>
  <si>
    <t>Bachrony</t>
  </si>
  <si>
    <t>1:59,9</t>
  </si>
  <si>
    <t>Knytl</t>
  </si>
  <si>
    <t>2:00,6</t>
  </si>
  <si>
    <t>Tůma</t>
  </si>
  <si>
    <t>Vysušil</t>
  </si>
  <si>
    <t>2:05,55</t>
  </si>
  <si>
    <t>2:11,13</t>
  </si>
  <si>
    <t>2:13,17</t>
  </si>
  <si>
    <t>2:13,35</t>
  </si>
  <si>
    <t>2:14,43</t>
  </si>
  <si>
    <t>2:14,47</t>
  </si>
  <si>
    <t>2:15,68</t>
  </si>
  <si>
    <t>2:15,85</t>
  </si>
  <si>
    <t>2:20,9</t>
  </si>
  <si>
    <t>2:21,2</t>
  </si>
  <si>
    <t>2:22,5</t>
  </si>
  <si>
    <t>Pospíšil</t>
  </si>
  <si>
    <t>3:07,05</t>
  </si>
  <si>
    <t>Kotal</t>
  </si>
  <si>
    <t>3:12,5</t>
  </si>
  <si>
    <t>3:13,7</t>
  </si>
  <si>
    <t>3:15,5</t>
  </si>
  <si>
    <t>3:18,4</t>
  </si>
  <si>
    <t>3:18,9</t>
  </si>
  <si>
    <t>4:35,42</t>
  </si>
  <si>
    <t>4:37,20</t>
  </si>
  <si>
    <t>4:44,65</t>
  </si>
  <si>
    <t>4:45,05</t>
  </si>
  <si>
    <t>4:45,88</t>
  </si>
  <si>
    <t>4:46,38</t>
  </si>
  <si>
    <t>4:48,17</t>
  </si>
  <si>
    <t>4:48,90</t>
  </si>
  <si>
    <t>4:49,89</t>
  </si>
  <si>
    <t>4:44,8</t>
  </si>
  <si>
    <t>Per</t>
  </si>
  <si>
    <t>4:49,1</t>
  </si>
  <si>
    <t>4:50,3</t>
  </si>
  <si>
    <t>4:53,6</t>
  </si>
  <si>
    <t>Ryška</t>
  </si>
  <si>
    <t>4:54,7</t>
  </si>
  <si>
    <t>4:54,8</t>
  </si>
  <si>
    <t>4:56,3</t>
  </si>
  <si>
    <t>4:56,5</t>
  </si>
  <si>
    <t>1500 m překážek</t>
  </si>
  <si>
    <t>4:46,50</t>
  </si>
  <si>
    <t>4:49,04</t>
  </si>
  <si>
    <t>5:00,46</t>
  </si>
  <si>
    <t>5:02,26</t>
  </si>
  <si>
    <t>5:14,44</t>
  </si>
  <si>
    <t>5:19,48</t>
  </si>
  <si>
    <t>7:12,90</t>
  </si>
  <si>
    <t>7:44,02</t>
  </si>
  <si>
    <t>9:55,35</t>
  </si>
  <si>
    <t>11:12,35</t>
  </si>
  <si>
    <t>11:18,69</t>
  </si>
  <si>
    <t>11:19,16</t>
  </si>
  <si>
    <t>Chytil</t>
  </si>
  <si>
    <t>11:26,82</t>
  </si>
  <si>
    <t>11:31,33</t>
  </si>
  <si>
    <t>11:32,77</t>
  </si>
  <si>
    <t>11:37,40</t>
  </si>
  <si>
    <t>11:50,24</t>
  </si>
  <si>
    <t>Vobořil</t>
  </si>
  <si>
    <t>10:58,9</t>
  </si>
  <si>
    <t>11:06,4</t>
  </si>
  <si>
    <t>11:06,7</t>
  </si>
  <si>
    <t>11:07,2</t>
  </si>
  <si>
    <t>Solár</t>
  </si>
  <si>
    <t>11:07,4</t>
  </si>
  <si>
    <t>174</t>
  </si>
  <si>
    <t xml:space="preserve"> 88</t>
  </si>
  <si>
    <t>171</t>
  </si>
  <si>
    <t>603</t>
  </si>
  <si>
    <t>593</t>
  </si>
  <si>
    <t>588</t>
  </si>
  <si>
    <t>581</t>
  </si>
  <si>
    <t>580</t>
  </si>
  <si>
    <t>Pátek</t>
  </si>
  <si>
    <t>578</t>
  </si>
  <si>
    <t>574</t>
  </si>
  <si>
    <t>56,74</t>
  </si>
  <si>
    <t>53,11</t>
  </si>
  <si>
    <t>47,04</t>
  </si>
  <si>
    <t>45,52</t>
  </si>
  <si>
    <t>Petržilka</t>
  </si>
  <si>
    <t>44,35</t>
  </si>
  <si>
    <t>43,56</t>
  </si>
  <si>
    <t>42,85</t>
  </si>
  <si>
    <t>12,94</t>
  </si>
  <si>
    <t>12,73</t>
  </si>
  <si>
    <t>Janeš</t>
  </si>
  <si>
    <t>12,51</t>
  </si>
  <si>
    <t>12,49</t>
  </si>
  <si>
    <t>Samuel</t>
  </si>
  <si>
    <t>Vančura</t>
  </si>
  <si>
    <t>12,12</t>
  </si>
  <si>
    <t>47,33</t>
  </si>
  <si>
    <t>45,96</t>
  </si>
  <si>
    <t>44,81</t>
  </si>
  <si>
    <t>44,11</t>
  </si>
  <si>
    <t>39,50</t>
  </si>
  <si>
    <t>38,89</t>
  </si>
  <si>
    <t>38,19</t>
  </si>
  <si>
    <t>46,50</t>
  </si>
  <si>
    <t>39,10</t>
  </si>
  <si>
    <t>35,30</t>
  </si>
  <si>
    <t>35,00</t>
  </si>
  <si>
    <t>32,31</t>
  </si>
  <si>
    <t>31,17</t>
  </si>
  <si>
    <t>Šafčiak</t>
  </si>
  <si>
    <t>30,57</t>
  </si>
  <si>
    <t>30,10</t>
  </si>
  <si>
    <t>29,69</t>
  </si>
  <si>
    <t>370</t>
  </si>
  <si>
    <t>301</t>
  </si>
  <si>
    <t>Devítiboj</t>
  </si>
  <si>
    <t>5269</t>
  </si>
  <si>
    <t>4587</t>
  </si>
  <si>
    <t>4557</t>
  </si>
  <si>
    <t>4556</t>
  </si>
  <si>
    <t>4413</t>
  </si>
  <si>
    <t>4412</t>
  </si>
  <si>
    <t>4392</t>
  </si>
  <si>
    <t>4256</t>
  </si>
  <si>
    <t>4245</t>
  </si>
  <si>
    <t>4175</t>
  </si>
  <si>
    <t>1505</t>
  </si>
  <si>
    <t>1481</t>
  </si>
  <si>
    <t>1467</t>
  </si>
  <si>
    <t>2012</t>
  </si>
  <si>
    <t>22,26</t>
  </si>
  <si>
    <t>2011</t>
  </si>
  <si>
    <t>2010</t>
  </si>
  <si>
    <t>1442</t>
  </si>
  <si>
    <t>1270</t>
  </si>
  <si>
    <t>1011</t>
  </si>
  <si>
    <t>28,37</t>
  </si>
  <si>
    <t>28,66</t>
  </si>
  <si>
    <t>28,80</t>
  </si>
  <si>
    <t>28,86</t>
  </si>
  <si>
    <t>28,96</t>
  </si>
  <si>
    <t>Málek</t>
  </si>
  <si>
    <t>29,12</t>
  </si>
  <si>
    <t>Zerza</t>
  </si>
  <si>
    <t>Macháň</t>
  </si>
  <si>
    <t>58,93</t>
  </si>
  <si>
    <t>Jandušík</t>
  </si>
  <si>
    <t>60,79</t>
  </si>
  <si>
    <t>62,55</t>
  </si>
  <si>
    <t>63,01</t>
  </si>
  <si>
    <t>400 m překážek</t>
  </si>
  <si>
    <t>60,2</t>
  </si>
  <si>
    <t>61,9</t>
  </si>
  <si>
    <t>63,7</t>
  </si>
  <si>
    <t>64,2</t>
  </si>
  <si>
    <t>1:55,98</t>
  </si>
  <si>
    <t>Kostka</t>
  </si>
  <si>
    <t>Babica</t>
  </si>
  <si>
    <t>Blachowicz</t>
  </si>
  <si>
    <t>4x200 m smíšená</t>
  </si>
  <si>
    <t>4x200 m smíšená - ručně</t>
  </si>
  <si>
    <t>2:04,05</t>
  </si>
  <si>
    <t>2:09,23</t>
  </si>
  <si>
    <t>Vyroubal</t>
  </si>
  <si>
    <t>Auředníková</t>
  </si>
  <si>
    <t>Tiplicová</t>
  </si>
  <si>
    <t>Petrecká</t>
  </si>
  <si>
    <t>400 m překážek - ručně</t>
  </si>
  <si>
    <t>60 m překážek - ručně</t>
  </si>
  <si>
    <t>11:09,28</t>
  </si>
  <si>
    <t>2:12,22</t>
  </si>
  <si>
    <t>2:12,36</t>
  </si>
  <si>
    <t>2:30,21</t>
  </si>
  <si>
    <t>Vevera</t>
  </si>
  <si>
    <t>11:41,50</t>
  </si>
  <si>
    <t>3000 m překážek</t>
  </si>
  <si>
    <t>3000 m překážek - ručně</t>
  </si>
  <si>
    <t>Stehlík</t>
  </si>
  <si>
    <t>460</t>
  </si>
  <si>
    <t>Malý</t>
  </si>
  <si>
    <t>Walica</t>
  </si>
  <si>
    <t>Rodr</t>
  </si>
  <si>
    <t>Christián</t>
  </si>
  <si>
    <t>29,23</t>
  </si>
  <si>
    <t>Procinger</t>
  </si>
  <si>
    <t>29,7</t>
  </si>
  <si>
    <t>Kalin</t>
  </si>
  <si>
    <t>30,0</t>
  </si>
  <si>
    <t>Seifert</t>
  </si>
  <si>
    <t>Mančál</t>
  </si>
  <si>
    <t>Slavík</t>
  </si>
  <si>
    <t>Altman</t>
  </si>
  <si>
    <t>30,4</t>
  </si>
  <si>
    <t>30,5</t>
  </si>
  <si>
    <t>Mikeš</t>
  </si>
  <si>
    <t>Reich</t>
  </si>
  <si>
    <t>1:46,32</t>
  </si>
  <si>
    <t>1:58,89</t>
  </si>
  <si>
    <t>1:59,14</t>
  </si>
  <si>
    <t>2:00,50</t>
  </si>
  <si>
    <t>2:00,51</t>
  </si>
  <si>
    <t>2:00,80</t>
  </si>
  <si>
    <t>2:01,12</t>
  </si>
  <si>
    <t>2:01,28</t>
  </si>
  <si>
    <t>2:01,31</t>
  </si>
  <si>
    <t>2:01,35</t>
  </si>
  <si>
    <t>2:01,72</t>
  </si>
  <si>
    <t>2:02,6</t>
  </si>
  <si>
    <t>2:06,3</t>
  </si>
  <si>
    <t>2:06,7</t>
  </si>
  <si>
    <t>2:09,6</t>
  </si>
  <si>
    <t>Abrahamčík</t>
  </si>
  <si>
    <t>Kouřil</t>
  </si>
  <si>
    <t>2:10,5</t>
  </si>
  <si>
    <t>Pavlíček</t>
  </si>
  <si>
    <t>2:11,4</t>
  </si>
  <si>
    <t>2:12,4</t>
  </si>
  <si>
    <t>2:12,5</t>
  </si>
  <si>
    <t>2:13,5</t>
  </si>
  <si>
    <t>Starší žákyně</t>
  </si>
  <si>
    <t>7,98</t>
  </si>
  <si>
    <t>8,03</t>
  </si>
  <si>
    <t>300 m překážek - ručně</t>
  </si>
  <si>
    <t>400-300-200-100 m - ručně</t>
  </si>
  <si>
    <t>Sedmiboj hala - ručně</t>
  </si>
  <si>
    <t>26,14</t>
  </si>
  <si>
    <t>26,68</t>
  </si>
  <si>
    <t>42,34</t>
  </si>
  <si>
    <t>Doležalová</t>
  </si>
  <si>
    <t>Andrea</t>
  </si>
  <si>
    <t>Raková</t>
  </si>
  <si>
    <t>2016</t>
  </si>
  <si>
    <t>58,97</t>
  </si>
  <si>
    <t>59,61</t>
  </si>
  <si>
    <t>60,60</t>
  </si>
  <si>
    <t>60,38</t>
  </si>
  <si>
    <t>60,07</t>
  </si>
  <si>
    <t>60,77</t>
  </si>
  <si>
    <t>61,19</t>
  </si>
  <si>
    <t>61,27</t>
  </si>
  <si>
    <t>61,83</t>
  </si>
  <si>
    <t>Caisová</t>
  </si>
  <si>
    <t>1:19,57</t>
  </si>
  <si>
    <t>1:21,27</t>
  </si>
  <si>
    <t>1:24,64</t>
  </si>
  <si>
    <t>1:25,3</t>
  </si>
  <si>
    <t>Schwanová</t>
  </si>
  <si>
    <t>Holubová</t>
  </si>
  <si>
    <t>1:26,22</t>
  </si>
  <si>
    <t>60,0</t>
  </si>
  <si>
    <t>64,0</t>
  </si>
  <si>
    <t>65,0</t>
  </si>
  <si>
    <t>69,4</t>
  </si>
  <si>
    <t>76,2</t>
  </si>
  <si>
    <t xml:space="preserve">Kobiánová </t>
  </si>
  <si>
    <t xml:space="preserve">Rohlenová </t>
  </si>
  <si>
    <t xml:space="preserve">Stránská </t>
  </si>
  <si>
    <t xml:space="preserve">Hradečná </t>
  </si>
  <si>
    <t xml:space="preserve">Frabšová </t>
  </si>
  <si>
    <t xml:space="preserve">Chvátalová </t>
  </si>
  <si>
    <t xml:space="preserve">Dutková </t>
  </si>
  <si>
    <t xml:space="preserve">Petrlíková </t>
  </si>
  <si>
    <t xml:space="preserve">Korešová </t>
  </si>
  <si>
    <t xml:space="preserve">Petráčková </t>
  </si>
  <si>
    <t xml:space="preserve">Mašková </t>
  </si>
  <si>
    <t xml:space="preserve">Kodrová </t>
  </si>
  <si>
    <t xml:space="preserve">Hájková </t>
  </si>
  <si>
    <t xml:space="preserve">Máchová </t>
  </si>
  <si>
    <t xml:space="preserve">Šourková </t>
  </si>
  <si>
    <t xml:space="preserve">Mikešová </t>
  </si>
  <si>
    <t xml:space="preserve">Bacílková </t>
  </si>
  <si>
    <t xml:space="preserve">Weiserová </t>
  </si>
  <si>
    <t xml:space="preserve">Košťálová </t>
  </si>
  <si>
    <t xml:space="preserve">Hamanová </t>
  </si>
  <si>
    <t>Hliňáková</t>
  </si>
  <si>
    <t>3923</t>
  </si>
  <si>
    <t>19:27,32</t>
  </si>
  <si>
    <t>21:59,15</t>
  </si>
  <si>
    <t>3:01,53</t>
  </si>
  <si>
    <t>2:53,04</t>
  </si>
  <si>
    <t>18,83</t>
  </si>
  <si>
    <t>1:38,62</t>
  </si>
  <si>
    <t>1:43,80</t>
  </si>
  <si>
    <t>1:49,79</t>
  </si>
  <si>
    <t>1:55,66</t>
  </si>
  <si>
    <t>1:56,33</t>
  </si>
  <si>
    <t>2:17,39</t>
  </si>
  <si>
    <t>Hrubá</t>
  </si>
  <si>
    <t>2:21,69</t>
  </si>
  <si>
    <t>2:25,61</t>
  </si>
  <si>
    <t>3:03,79</t>
  </si>
  <si>
    <t>3:07,78</t>
  </si>
  <si>
    <t>4:46,51</t>
  </si>
  <si>
    <t>4:53,31</t>
  </si>
  <si>
    <t>4:55,63</t>
  </si>
  <si>
    <t>5:04,32</t>
  </si>
  <si>
    <t>5:21,73</t>
  </si>
  <si>
    <t>5:37,55</t>
  </si>
  <si>
    <t>Suchanová</t>
  </si>
  <si>
    <t>6:39,78</t>
  </si>
  <si>
    <t>10:11,43</t>
  </si>
  <si>
    <t>12:43,0</t>
  </si>
  <si>
    <t>koule 2kg</t>
  </si>
  <si>
    <t>koule 3kg</t>
  </si>
  <si>
    <t>koule 4kg</t>
  </si>
  <si>
    <t>koule 5kg</t>
  </si>
  <si>
    <t>koule 6kg</t>
  </si>
  <si>
    <t>koule 7,26kg</t>
  </si>
  <si>
    <t>oštěp 800g</t>
  </si>
  <si>
    <t>oštěp 700g</t>
  </si>
  <si>
    <t>oštěp 600g</t>
  </si>
  <si>
    <t>oštěp 500g</t>
  </si>
  <si>
    <t>disk 2kg</t>
  </si>
  <si>
    <t>disk 1,5kg</t>
  </si>
  <si>
    <t>disk 1kg</t>
  </si>
  <si>
    <t>disk 1,75kg</t>
  </si>
  <si>
    <t>kladivo 3kg</t>
  </si>
  <si>
    <t>kladivo 4kg</t>
  </si>
  <si>
    <t>kladivo 5kg</t>
  </si>
  <si>
    <t>kladivo 6kg</t>
  </si>
  <si>
    <t>kladivo 7,26kg</t>
  </si>
  <si>
    <t>17:58,52</t>
  </si>
  <si>
    <t>Syvie</t>
  </si>
  <si>
    <t>Amálie</t>
  </si>
  <si>
    <t>Sprinterský trojboj - ručně</t>
  </si>
  <si>
    <t>8,12</t>
  </si>
  <si>
    <t xml:space="preserve">Rušikvasová </t>
  </si>
  <si>
    <t>8,16</t>
  </si>
  <si>
    <t>8,22</t>
  </si>
  <si>
    <t>Zimová</t>
  </si>
  <si>
    <t>5:37,66</t>
  </si>
  <si>
    <t>3:18,46</t>
  </si>
  <si>
    <t>2:28,55</t>
  </si>
  <si>
    <t>1:26,96</t>
  </si>
  <si>
    <t>Zhelbunova</t>
  </si>
  <si>
    <t>Maria</t>
  </si>
  <si>
    <t>15,12</t>
  </si>
  <si>
    <t>Pupová</t>
  </si>
  <si>
    <t>8,31</t>
  </si>
  <si>
    <t>10,91</t>
  </si>
  <si>
    <t>11,08</t>
  </si>
  <si>
    <t>7,8</t>
  </si>
  <si>
    <t>8,1</t>
  </si>
  <si>
    <t>Hřebíková</t>
  </si>
  <si>
    <t>8,3</t>
  </si>
  <si>
    <t>Machainová</t>
  </si>
  <si>
    <t>Kredbová</t>
  </si>
  <si>
    <t>Alexandra</t>
  </si>
  <si>
    <t>Rošetzká</t>
  </si>
  <si>
    <t>Paulíčková</t>
  </si>
  <si>
    <t>Andresová</t>
  </si>
  <si>
    <t>8,92</t>
  </si>
  <si>
    <t>9,45</t>
  </si>
  <si>
    <t>9,74</t>
  </si>
  <si>
    <t>Brožková</t>
  </si>
  <si>
    <t>9,97</t>
  </si>
  <si>
    <t>9,99</t>
  </si>
  <si>
    <t>10,07</t>
  </si>
  <si>
    <t>10,11</t>
  </si>
  <si>
    <t>Marchioniová</t>
  </si>
  <si>
    <t>11,9</t>
  </si>
  <si>
    <t>80 m překážek</t>
  </si>
  <si>
    <t>Kovandová</t>
  </si>
  <si>
    <t>Jankovcová</t>
  </si>
  <si>
    <t>13,29</t>
  </si>
  <si>
    <t>13,54</t>
  </si>
  <si>
    <t>13,63</t>
  </si>
  <si>
    <t>13,81</t>
  </si>
  <si>
    <t>Müllerová</t>
  </si>
  <si>
    <t>3470</t>
  </si>
  <si>
    <t>4682</t>
  </si>
  <si>
    <t>3850</t>
  </si>
  <si>
    <t>3724</t>
  </si>
  <si>
    <t>3633</t>
  </si>
  <si>
    <t xml:space="preserve">Brožková </t>
  </si>
  <si>
    <t>Kirill</t>
  </si>
  <si>
    <t>3:21,93</t>
  </si>
  <si>
    <t>Michálková</t>
  </si>
  <si>
    <t>Flieger</t>
  </si>
  <si>
    <t>7,25</t>
  </si>
  <si>
    <t>10:44,02</t>
  </si>
  <si>
    <t>Šťastný</t>
  </si>
  <si>
    <t>4227</t>
  </si>
  <si>
    <t>1:13,33</t>
  </si>
  <si>
    <t>17,64</t>
  </si>
  <si>
    <t>22,95</t>
  </si>
  <si>
    <t>38,10</t>
  </si>
  <si>
    <t>1:36,37</t>
  </si>
  <si>
    <t>1:33,00</t>
  </si>
  <si>
    <t>22,67</t>
  </si>
  <si>
    <t>11,56</t>
  </si>
  <si>
    <t>1:29,92</t>
  </si>
  <si>
    <t>40,90</t>
  </si>
  <si>
    <t>41,30</t>
  </si>
  <si>
    <t>42,70</t>
  </si>
  <si>
    <t>12,30</t>
  </si>
  <si>
    <t>35,50</t>
  </si>
  <si>
    <t>44,50</t>
  </si>
  <si>
    <t>46,70</t>
  </si>
  <si>
    <t>1877</t>
  </si>
  <si>
    <t>1712</t>
  </si>
  <si>
    <t>14,17</t>
  </si>
  <si>
    <t>Kubošková</t>
  </si>
  <si>
    <t>14,18</t>
  </si>
  <si>
    <t>12,9</t>
  </si>
  <si>
    <t>Mecerová</t>
  </si>
  <si>
    <t>13,3</t>
  </si>
  <si>
    <t>Jandová</t>
  </si>
  <si>
    <t>Romana</t>
  </si>
  <si>
    <t>13,17</t>
  </si>
  <si>
    <t>13,22</t>
  </si>
  <si>
    <t>13,26</t>
  </si>
  <si>
    <t>13,28</t>
  </si>
  <si>
    <t>15,0</t>
  </si>
  <si>
    <t>15,7</t>
  </si>
  <si>
    <t>14,49</t>
  </si>
  <si>
    <t>15,22</t>
  </si>
  <si>
    <t>15,92</t>
  </si>
  <si>
    <t>16,04</t>
  </si>
  <si>
    <t>16,26</t>
  </si>
  <si>
    <t>16,32</t>
  </si>
  <si>
    <t>16,5</t>
  </si>
  <si>
    <t>16,6</t>
  </si>
  <si>
    <t>17,3</t>
  </si>
  <si>
    <t>18,1</t>
  </si>
  <si>
    <t>19,37</t>
  </si>
  <si>
    <t>19,89</t>
  </si>
  <si>
    <t>20,14</t>
  </si>
  <si>
    <t>36,78</t>
  </si>
  <si>
    <t>Talpová</t>
  </si>
  <si>
    <t>34,34</t>
  </si>
  <si>
    <t>Jarešová</t>
  </si>
  <si>
    <t>29,70</t>
  </si>
  <si>
    <t>41,99</t>
  </si>
  <si>
    <t xml:space="preserve">Tichá </t>
  </si>
  <si>
    <t xml:space="preserve">Schillerová </t>
  </si>
  <si>
    <t xml:space="preserve">Kopřivová </t>
  </si>
  <si>
    <t xml:space="preserve">Štrymplová </t>
  </si>
  <si>
    <t xml:space="preserve">Loukotová </t>
  </si>
  <si>
    <t xml:space="preserve">Zemanová </t>
  </si>
  <si>
    <t xml:space="preserve">Veselá  </t>
  </si>
  <si>
    <t>Tichá</t>
  </si>
  <si>
    <t xml:space="preserve">Čamborová </t>
  </si>
  <si>
    <t xml:space="preserve">Frohlichová </t>
  </si>
  <si>
    <t xml:space="preserve">Dubinová </t>
  </si>
  <si>
    <t xml:space="preserve">Trnečková </t>
  </si>
  <si>
    <t xml:space="preserve">Rohlenová N. </t>
  </si>
  <si>
    <t>Beranová (H)</t>
  </si>
  <si>
    <t>49,14</t>
  </si>
  <si>
    <t>Anélie</t>
  </si>
  <si>
    <t>STARŠÍ ŽÁCI</t>
  </si>
  <si>
    <t>2:16,72</t>
  </si>
  <si>
    <t>2:23,4</t>
  </si>
  <si>
    <t>3:19,1</t>
  </si>
  <si>
    <t>4:56,6</t>
  </si>
  <si>
    <t>4:59,0</t>
  </si>
  <si>
    <t>31,1</t>
  </si>
  <si>
    <t>Hlavička</t>
  </si>
  <si>
    <t>Cimpl</t>
  </si>
  <si>
    <t>281</t>
  </si>
  <si>
    <t>572</t>
  </si>
  <si>
    <t>37,74</t>
  </si>
  <si>
    <t>Obst R.</t>
  </si>
  <si>
    <t>30,8</t>
  </si>
  <si>
    <t>2:02,12</t>
  </si>
  <si>
    <t>2:02,26</t>
  </si>
  <si>
    <t>2:03,31</t>
  </si>
  <si>
    <t>Štěpánek</t>
  </si>
  <si>
    <t>2:24,2</t>
  </si>
  <si>
    <t>4:54,2</t>
  </si>
  <si>
    <t>4:57,9</t>
  </si>
  <si>
    <t>11:17,3</t>
  </si>
  <si>
    <t>11:18,2</t>
  </si>
  <si>
    <t>STARŠÍ ŽÁKYNĚ</t>
  </si>
  <si>
    <t>8,46</t>
  </si>
  <si>
    <t>disk 0,75kg</t>
  </si>
  <si>
    <t>Disk 0,75kg</t>
  </si>
  <si>
    <t>2:01,84</t>
  </si>
  <si>
    <t>Borská</t>
  </si>
  <si>
    <t>2:03,26</t>
  </si>
  <si>
    <t>Vedralová</t>
  </si>
  <si>
    <t>2:37,8</t>
  </si>
  <si>
    <t>Spurná</t>
  </si>
  <si>
    <t>5:34,48</t>
  </si>
  <si>
    <t>5:38,90</t>
  </si>
  <si>
    <t>Švehlová</t>
  </si>
  <si>
    <t>Miroslava</t>
  </si>
  <si>
    <t>10,78</t>
  </si>
  <si>
    <t>31,51</t>
  </si>
  <si>
    <t>31,49</t>
  </si>
  <si>
    <t>31,81</t>
  </si>
  <si>
    <t>2:17,45</t>
  </si>
  <si>
    <t>2:17,80</t>
  </si>
  <si>
    <t>2:17,93</t>
  </si>
  <si>
    <t>2:17,96</t>
  </si>
  <si>
    <t>2:18,53</t>
  </si>
  <si>
    <t>2:18,63</t>
  </si>
  <si>
    <t>Štysová</t>
  </si>
  <si>
    <t>18,2</t>
  </si>
  <si>
    <t>19,3</t>
  </si>
  <si>
    <t>Klocová</t>
  </si>
  <si>
    <t>25,72</t>
  </si>
  <si>
    <t>31,07</t>
  </si>
  <si>
    <t>32,7</t>
  </si>
  <si>
    <t>2:18,91</t>
  </si>
  <si>
    <t>Hrudková (H)</t>
  </si>
  <si>
    <t>Seidlová (H)</t>
  </si>
  <si>
    <t>Vondrášková (H)</t>
  </si>
  <si>
    <t>Nejedlová (H)</t>
  </si>
  <si>
    <t>49,75</t>
  </si>
  <si>
    <t>50,16</t>
  </si>
  <si>
    <t>Zedková (H)</t>
  </si>
  <si>
    <t>Frabšová J.</t>
  </si>
  <si>
    <t>Buriánková M.</t>
  </si>
  <si>
    <t>Topolánek</t>
  </si>
  <si>
    <t>4:44,08</t>
  </si>
  <si>
    <t>5:11,34</t>
  </si>
  <si>
    <t>Čambor</t>
  </si>
  <si>
    <t>Marko</t>
  </si>
  <si>
    <t>39,14</t>
  </si>
  <si>
    <t>37,19</t>
  </si>
  <si>
    <t>54,16</t>
  </si>
  <si>
    <t>2:00,86</t>
  </si>
  <si>
    <t>2:00,95</t>
  </si>
  <si>
    <t>2:01,98</t>
  </si>
  <si>
    <t>2:02,00</t>
  </si>
  <si>
    <t>2:02,73</t>
  </si>
  <si>
    <t>2:03,35</t>
  </si>
  <si>
    <t>2:03,37</t>
  </si>
  <si>
    <t>Bujarová (H)</t>
  </si>
  <si>
    <t>sedmiboj hala</t>
  </si>
  <si>
    <t>2000 m překážek ručně</t>
  </si>
  <si>
    <t>Košťálová K.</t>
  </si>
  <si>
    <t>Josífová</t>
  </si>
  <si>
    <t>Pospíšilová</t>
  </si>
  <si>
    <t>1:45,28</t>
  </si>
  <si>
    <t>1:46,90</t>
  </si>
  <si>
    <t>1:48,67</t>
  </si>
  <si>
    <t>1:49,86</t>
  </si>
  <si>
    <t>1:45,39</t>
  </si>
  <si>
    <t>1:51,45</t>
  </si>
  <si>
    <t>Svobodová J.</t>
  </si>
  <si>
    <t>Svobodová J</t>
  </si>
  <si>
    <t>4:07,79</t>
  </si>
  <si>
    <t>7,22</t>
  </si>
  <si>
    <t>22,88</t>
  </si>
  <si>
    <t>7,38</t>
  </si>
  <si>
    <t>17,43</t>
  </si>
  <si>
    <t>6:59,42</t>
  </si>
  <si>
    <t>3:09,60</t>
  </si>
  <si>
    <t>1:13,24</t>
  </si>
  <si>
    <t>1:33,06</t>
  </si>
  <si>
    <t>4:56,30</t>
  </si>
  <si>
    <t>64,64</t>
  </si>
  <si>
    <t>45,39</t>
  </si>
  <si>
    <t>62,20</t>
  </si>
  <si>
    <t>25,49</t>
  </si>
  <si>
    <t xml:space="preserve">Šťastná </t>
  </si>
  <si>
    <t>42,44</t>
  </si>
  <si>
    <t>60,23</t>
  </si>
  <si>
    <t>2:15,43</t>
  </si>
  <si>
    <t>2:30,58</t>
  </si>
  <si>
    <t>4:36,40</t>
  </si>
  <si>
    <t>5:33,25</t>
  </si>
  <si>
    <t>10:12,10</t>
  </si>
  <si>
    <t>12:01,77</t>
  </si>
  <si>
    <t>21:12,17</t>
  </si>
  <si>
    <t>38,48</t>
  </si>
  <si>
    <t>4399</t>
  </si>
  <si>
    <t>/8,49/13,35/26,86/</t>
  </si>
  <si>
    <t>3:58,81</t>
  </si>
  <si>
    <t>1:58,88</t>
  </si>
  <si>
    <t>Barešová</t>
  </si>
  <si>
    <t>2:35,39</t>
  </si>
  <si>
    <t>5:49,96</t>
  </si>
  <si>
    <t>20:51,44</t>
  </si>
  <si>
    <t>22:54,04</t>
  </si>
  <si>
    <t>25,27</t>
  </si>
  <si>
    <t>15,84</t>
  </si>
  <si>
    <t>66,62</t>
  </si>
  <si>
    <t>31,06</t>
  </si>
  <si>
    <t>/8,15/12,78/25,54/</t>
  </si>
  <si>
    <t>4:06,58</t>
  </si>
  <si>
    <t>Bao</t>
  </si>
  <si>
    <t>46,71</t>
  </si>
  <si>
    <t>Juraj</t>
  </si>
  <si>
    <t>Slovák</t>
  </si>
  <si>
    <t>1:41,94</t>
  </si>
  <si>
    <t>1:46,63</t>
  </si>
  <si>
    <t>1:47,69</t>
  </si>
  <si>
    <t>1:48,19</t>
  </si>
  <si>
    <t>1:52,56</t>
  </si>
  <si>
    <t>2:27,57</t>
  </si>
  <si>
    <t>2:27,63</t>
  </si>
  <si>
    <t>3:06,03</t>
  </si>
  <si>
    <t>3:08,47</t>
  </si>
  <si>
    <t>3:14,86</t>
  </si>
  <si>
    <t>3:20,43</t>
  </si>
  <si>
    <t>4:53,05</t>
  </si>
  <si>
    <t>5:05,76</t>
  </si>
  <si>
    <t>498</t>
  </si>
  <si>
    <t>71,19</t>
  </si>
  <si>
    <t>Krista</t>
  </si>
  <si>
    <t>3:21,92</t>
  </si>
  <si>
    <t>Kukla A.</t>
  </si>
  <si>
    <t>Kára M.</t>
  </si>
  <si>
    <t>3:06,94</t>
  </si>
  <si>
    <t>11:56,09</t>
  </si>
  <si>
    <t>28,30</t>
  </si>
  <si>
    <t>28,56</t>
  </si>
  <si>
    <t>5:06,92</t>
  </si>
  <si>
    <t>33,72</t>
  </si>
  <si>
    <t>Chalupa</t>
  </si>
  <si>
    <t>33,51</t>
  </si>
  <si>
    <t>Viktro</t>
  </si>
  <si>
    <t>2:08,42</t>
  </si>
  <si>
    <t>Vokroulický</t>
  </si>
  <si>
    <t>2:59,46</t>
  </si>
  <si>
    <t>4:41,12</t>
  </si>
  <si>
    <t>10:31,73</t>
  </si>
  <si>
    <t>15,50</t>
  </si>
  <si>
    <t>42,07</t>
  </si>
  <si>
    <t>7:11,41</t>
  </si>
  <si>
    <t>181</t>
  </si>
  <si>
    <t>13,00</t>
  </si>
  <si>
    <t>12,40</t>
  </si>
  <si>
    <t>13,46</t>
  </si>
  <si>
    <t>13,02</t>
  </si>
  <si>
    <t>41,09</t>
  </si>
  <si>
    <t>41,50</t>
  </si>
  <si>
    <t>58,76</t>
  </si>
  <si>
    <t>4379</t>
  </si>
  <si>
    <t>1387</t>
  </si>
  <si>
    <t>5083</t>
  </si>
  <si>
    <t>1247</t>
  </si>
  <si>
    <t>Marián</t>
  </si>
  <si>
    <t>2177</t>
  </si>
  <si>
    <t>60,64</t>
  </si>
  <si>
    <t>172</t>
  </si>
  <si>
    <t>597</t>
  </si>
  <si>
    <t>Pařízek</t>
  </si>
  <si>
    <t>37,94</t>
  </si>
  <si>
    <t>39,65</t>
  </si>
  <si>
    <t>65,45</t>
  </si>
  <si>
    <t>3948</t>
  </si>
  <si>
    <t>5294</t>
  </si>
  <si>
    <t>7,06</t>
  </si>
  <si>
    <t>7,30</t>
  </si>
  <si>
    <t>17,02</t>
  </si>
  <si>
    <t>17,12</t>
  </si>
  <si>
    <t>59,42</t>
  </si>
  <si>
    <t>28,71</t>
  </si>
  <si>
    <t>53,87</t>
  </si>
  <si>
    <t>3:21,28</t>
  </si>
  <si>
    <t>40,92</t>
  </si>
  <si>
    <t>(11.66/719-5.24/429-08.99/425-1.55/426-51.94/727-17.83/541</t>
  </si>
  <si>
    <t>-25.93/385-2.00/140-30.03/300-/</t>
  </si>
  <si>
    <t>2667</t>
  </si>
  <si>
    <t>1:13,14</t>
  </si>
  <si>
    <t>3:59,97</t>
  </si>
  <si>
    <t>3:57,85</t>
  </si>
  <si>
    <t>4:03,67</t>
  </si>
  <si>
    <t>4:12,78</t>
  </si>
  <si>
    <t>Kopecká (H)</t>
  </si>
  <si>
    <t>Vacková (H)</t>
  </si>
  <si>
    <t>Kuglerová L</t>
  </si>
  <si>
    <t>Drobná (H)</t>
  </si>
  <si>
    <t>800-400-200-100 m</t>
  </si>
  <si>
    <t>Klasický pětiboj</t>
  </si>
  <si>
    <t>2946</t>
  </si>
  <si>
    <t>Pětiboj hala</t>
  </si>
  <si>
    <t>/7,15/678/12,31/184/9,21/440/3:15,52/</t>
  </si>
  <si>
    <t>2:17,73</t>
  </si>
  <si>
    <t>/9,90/145/9,97/507/2:42,59/</t>
  </si>
  <si>
    <t>/18,01/130/6,60/28,75/419/20,35/2:27,22/</t>
  </si>
  <si>
    <t>/8,38/13,43/28,41/</t>
  </si>
  <si>
    <t>/8,38/40,40/26,06/</t>
  </si>
  <si>
    <t>18:02,93</t>
  </si>
  <si>
    <t>21:32,66</t>
  </si>
  <si>
    <t>33:06,30</t>
  </si>
  <si>
    <t>800-400-200-100 m - ručně</t>
  </si>
  <si>
    <t>1:28,34</t>
  </si>
  <si>
    <t>1:32,58</t>
  </si>
  <si>
    <t>1:35,65</t>
  </si>
  <si>
    <t>Engererová</t>
  </si>
  <si>
    <t>26,66</t>
  </si>
  <si>
    <t>29,21</t>
  </si>
  <si>
    <t>32,4</t>
  </si>
  <si>
    <t>30,12</t>
  </si>
  <si>
    <t>Zemanová K.</t>
  </si>
  <si>
    <t>Korbel T.</t>
  </si>
  <si>
    <t>Mecerová M.</t>
  </si>
  <si>
    <t>Škorpíková V.</t>
  </si>
  <si>
    <t>Zimová M.</t>
  </si>
  <si>
    <t>Šulcová Z.</t>
  </si>
  <si>
    <t>2:47,8</t>
  </si>
  <si>
    <t>2:27,2</t>
  </si>
  <si>
    <t>5:34,8</t>
  </si>
  <si>
    <t>5:33,1</t>
  </si>
  <si>
    <t>Zocha</t>
  </si>
  <si>
    <t>30,62</t>
  </si>
  <si>
    <t>31,29</t>
  </si>
  <si>
    <t>31,30</t>
  </si>
  <si>
    <t>31,44</t>
  </si>
  <si>
    <t>31,74</t>
  </si>
  <si>
    <t>32,08</t>
  </si>
  <si>
    <t>32,27</t>
  </si>
  <si>
    <t>31,3</t>
  </si>
  <si>
    <t>31,7</t>
  </si>
  <si>
    <t>31,8</t>
  </si>
  <si>
    <t>32,5</t>
  </si>
  <si>
    <t>32,6</t>
  </si>
  <si>
    <t>32,9</t>
  </si>
  <si>
    <t>42,58</t>
  </si>
  <si>
    <t>43,10</t>
  </si>
  <si>
    <t>43,80</t>
  </si>
  <si>
    <t>Homolová</t>
  </si>
  <si>
    <t>Růžičková</t>
  </si>
  <si>
    <t>44,3</t>
  </si>
  <si>
    <t>45,8</t>
  </si>
  <si>
    <t>Kirjužina</t>
  </si>
  <si>
    <t>Valerie</t>
  </si>
  <si>
    <t>1:51,12</t>
  </si>
  <si>
    <t>1:52,09</t>
  </si>
  <si>
    <t>1:53,42</t>
  </si>
  <si>
    <t>1:53,55</t>
  </si>
  <si>
    <t>Karambatsa</t>
  </si>
  <si>
    <t>Vasiliki</t>
  </si>
  <si>
    <t>Bláhová</t>
  </si>
  <si>
    <t>Hendricks</t>
  </si>
  <si>
    <t>Shiney</t>
  </si>
  <si>
    <t>Karellová</t>
  </si>
  <si>
    <t>Kordovská</t>
  </si>
  <si>
    <t>Kamila</t>
  </si>
  <si>
    <t>Urbanová</t>
  </si>
  <si>
    <t>2:08,9</t>
  </si>
  <si>
    <t>Škorpíková</t>
  </si>
  <si>
    <t>2:10,4</t>
  </si>
  <si>
    <t>Kotalová</t>
  </si>
  <si>
    <t>2:26,73</t>
  </si>
  <si>
    <t>Jičínská</t>
  </si>
  <si>
    <t>2:30,87</t>
  </si>
  <si>
    <t>Kružíková</t>
  </si>
  <si>
    <t>Anežka</t>
  </si>
  <si>
    <t>2:30,97</t>
  </si>
  <si>
    <t>2:32,07</t>
  </si>
  <si>
    <t>2:33,45</t>
  </si>
  <si>
    <t>Havriluková</t>
  </si>
  <si>
    <t>Iva</t>
  </si>
  <si>
    <t>2:33,77</t>
  </si>
  <si>
    <t>2:33,81</t>
  </si>
  <si>
    <t>2:31,2</t>
  </si>
  <si>
    <t>Silva</t>
  </si>
  <si>
    <t>2:33,7</t>
  </si>
  <si>
    <t>2:35,2</t>
  </si>
  <si>
    <t>2:36,0</t>
  </si>
  <si>
    <t>Minátová</t>
  </si>
  <si>
    <t>2:36,8</t>
  </si>
  <si>
    <t>2:36,9</t>
  </si>
  <si>
    <t>2:37,0</t>
  </si>
  <si>
    <t>Petrásková</t>
  </si>
  <si>
    <t>Bešťáková</t>
  </si>
  <si>
    <t>4:00,49</t>
  </si>
  <si>
    <t>Červená</t>
  </si>
  <si>
    <t>Škopová</t>
  </si>
  <si>
    <t>Píšová</t>
  </si>
  <si>
    <t>Krňanská</t>
  </si>
  <si>
    <t>5:18,13</t>
  </si>
  <si>
    <t>5:29,44</t>
  </si>
  <si>
    <t>5:29,69</t>
  </si>
  <si>
    <t>5:34,26</t>
  </si>
  <si>
    <t>Sedláková</t>
  </si>
  <si>
    <t>5:22,1</t>
  </si>
  <si>
    <t>Chvalová</t>
  </si>
  <si>
    <t>5:22,4</t>
  </si>
  <si>
    <t>5:30,7</t>
  </si>
  <si>
    <t>Tykvová</t>
  </si>
  <si>
    <t>1991</t>
  </si>
  <si>
    <t>5:31,5</t>
  </si>
  <si>
    <t>5:33,7</t>
  </si>
  <si>
    <t>5:38,7</t>
  </si>
  <si>
    <t>161</t>
  </si>
  <si>
    <t>Kovářová</t>
  </si>
  <si>
    <t>152</t>
  </si>
  <si>
    <t>518</t>
  </si>
  <si>
    <t>511</t>
  </si>
  <si>
    <t>506</t>
  </si>
  <si>
    <t>501</t>
  </si>
  <si>
    <t>493</t>
  </si>
  <si>
    <t>241</t>
  </si>
  <si>
    <t>Korbová</t>
  </si>
  <si>
    <t>Helena</t>
  </si>
  <si>
    <t>230</t>
  </si>
  <si>
    <t>210</t>
  </si>
  <si>
    <t>38,38</t>
  </si>
  <si>
    <t>37,79</t>
  </si>
  <si>
    <t>37,15</t>
  </si>
  <si>
    <t>34,80</t>
  </si>
  <si>
    <t>34,44</t>
  </si>
  <si>
    <t>34,41</t>
  </si>
  <si>
    <t>31,84</t>
  </si>
  <si>
    <t>Fridrichová</t>
  </si>
  <si>
    <t>31,83</t>
  </si>
  <si>
    <t>31,60</t>
  </si>
  <si>
    <t>12,69</t>
  </si>
  <si>
    <t>11,26</t>
  </si>
  <si>
    <t>11,23</t>
  </si>
  <si>
    <t>11,21</t>
  </si>
  <si>
    <t>Plánská</t>
  </si>
  <si>
    <t>11,04</t>
  </si>
  <si>
    <t>11,02</t>
  </si>
  <si>
    <t>10,89</t>
  </si>
  <si>
    <t>31,61</t>
  </si>
  <si>
    <t>29,50</t>
  </si>
  <si>
    <t>28,26</t>
  </si>
  <si>
    <t>28,09</t>
  </si>
  <si>
    <t>27,99</t>
  </si>
  <si>
    <t>26,64</t>
  </si>
  <si>
    <t>26,15</t>
  </si>
  <si>
    <t>31,48</t>
  </si>
  <si>
    <t>29,26</t>
  </si>
  <si>
    <t>Kotrčová</t>
  </si>
  <si>
    <t>27,85</t>
  </si>
  <si>
    <t>25,13</t>
  </si>
  <si>
    <t>Malá</t>
  </si>
  <si>
    <t>Sabine</t>
  </si>
  <si>
    <t>Pavla</t>
  </si>
  <si>
    <t>Schlitzová</t>
  </si>
  <si>
    <t>Podroužková</t>
  </si>
  <si>
    <t>3982</t>
  </si>
  <si>
    <t>3901</t>
  </si>
  <si>
    <t>3871</t>
  </si>
  <si>
    <t>3739</t>
  </si>
  <si>
    <t>3709</t>
  </si>
  <si>
    <t>3634</t>
  </si>
  <si>
    <t>18:35,39</t>
  </si>
  <si>
    <t>Dardová</t>
  </si>
  <si>
    <t>30,15</t>
  </si>
  <si>
    <t>30,28</t>
  </si>
  <si>
    <t>Rohlenová K.</t>
  </si>
  <si>
    <t>30,90</t>
  </si>
  <si>
    <t>30,96</t>
  </si>
  <si>
    <t>7,27</t>
  </si>
  <si>
    <t>31,14</t>
  </si>
  <si>
    <t>Zárubová</t>
  </si>
  <si>
    <t>31,5</t>
  </si>
  <si>
    <t>Zemanová D.</t>
  </si>
  <si>
    <t>Fejfárková</t>
  </si>
  <si>
    <t>32,0</t>
  </si>
  <si>
    <t>Vlčková</t>
  </si>
  <si>
    <t>Kužvardová</t>
  </si>
  <si>
    <t>32,1</t>
  </si>
  <si>
    <t>Benešová</t>
  </si>
  <si>
    <t>1:53,58</t>
  </si>
  <si>
    <t>1:57,77</t>
  </si>
  <si>
    <t xml:space="preserve">Novotná </t>
  </si>
  <si>
    <t>2:10,50</t>
  </si>
  <si>
    <t>2:10,51</t>
  </si>
  <si>
    <t>2:10,83</t>
  </si>
  <si>
    <t>2:12,67</t>
  </si>
  <si>
    <t>2:13,15</t>
  </si>
  <si>
    <t>2:15,54</t>
  </si>
  <si>
    <t>2:15,94</t>
  </si>
  <si>
    <t>2:16,00</t>
  </si>
  <si>
    <t>2:16,53</t>
  </si>
  <si>
    <t>2:16,62</t>
  </si>
  <si>
    <t>2:10,7</t>
  </si>
  <si>
    <t>2:17,4</t>
  </si>
  <si>
    <t>2:17,5</t>
  </si>
  <si>
    <t>2:18,0</t>
  </si>
  <si>
    <t>2:19,5</t>
  </si>
  <si>
    <t>2:20,7</t>
  </si>
  <si>
    <t>2:21,1</t>
  </si>
  <si>
    <t>2:21,5</t>
  </si>
  <si>
    <t>2:22,3</t>
  </si>
  <si>
    <t>Křížek</t>
  </si>
  <si>
    <t>Václav</t>
  </si>
  <si>
    <t>8,20</t>
  </si>
  <si>
    <t>8,34</t>
  </si>
  <si>
    <t>8,39</t>
  </si>
  <si>
    <t xml:space="preserve">Kukla </t>
  </si>
  <si>
    <t>Christopher</t>
  </si>
  <si>
    <t>9,98</t>
  </si>
  <si>
    <t>Máca</t>
  </si>
  <si>
    <t>10,32</t>
  </si>
  <si>
    <t>10,57</t>
  </si>
  <si>
    <t xml:space="preserve">Komárek </t>
  </si>
  <si>
    <t>9,1</t>
  </si>
  <si>
    <t>9,3</t>
  </si>
  <si>
    <t>9,8</t>
  </si>
  <si>
    <t>Dušek</t>
  </si>
  <si>
    <t>10,0</t>
  </si>
  <si>
    <t>10,1</t>
  </si>
  <si>
    <t>10,2</t>
  </si>
  <si>
    <t>10,3</t>
  </si>
  <si>
    <t>19,26</t>
  </si>
  <si>
    <t>19,44</t>
  </si>
  <si>
    <t>19,59</t>
  </si>
  <si>
    <t>19,78</t>
  </si>
  <si>
    <t>19,84</t>
  </si>
  <si>
    <t>19,99</t>
  </si>
  <si>
    <t>20,30</t>
  </si>
  <si>
    <t>Ladislav</t>
  </si>
  <si>
    <t>20,36</t>
  </si>
  <si>
    <t>20,55</t>
  </si>
  <si>
    <t>19,7</t>
  </si>
  <si>
    <t>19,8</t>
  </si>
  <si>
    <t>20,7</t>
  </si>
  <si>
    <t>43,20</t>
  </si>
  <si>
    <t>43,71</t>
  </si>
  <si>
    <t>43,77</t>
  </si>
  <si>
    <t>44,33</t>
  </si>
  <si>
    <t>44,65</t>
  </si>
  <si>
    <t>44,96</t>
  </si>
  <si>
    <t>46,17</t>
  </si>
  <si>
    <t>42,8</t>
  </si>
  <si>
    <t>44,6</t>
  </si>
  <si>
    <t>Petýdes</t>
  </si>
  <si>
    <t>45,9</t>
  </si>
  <si>
    <t>46,1</t>
  </si>
  <si>
    <t>46,4</t>
  </si>
  <si>
    <t>Vondrát</t>
  </si>
  <si>
    <t>2:02,28</t>
  </si>
  <si>
    <t>2:19,07</t>
  </si>
  <si>
    <t>2:20,12</t>
  </si>
  <si>
    <t>2:29,52</t>
  </si>
  <si>
    <t>Kukla</t>
  </si>
  <si>
    <t>2:29,72</t>
  </si>
  <si>
    <t>2:22,7</t>
  </si>
  <si>
    <t>2:24,5</t>
  </si>
  <si>
    <t>2:27,0</t>
  </si>
  <si>
    <t>2:27,8</t>
  </si>
  <si>
    <t>2:28,2</t>
  </si>
  <si>
    <t>2:28,5</t>
  </si>
  <si>
    <t>2:30,3</t>
  </si>
  <si>
    <t>2:32,3</t>
  </si>
  <si>
    <t>2:32,5</t>
  </si>
  <si>
    <t>3:11,28</t>
  </si>
  <si>
    <t>3:16,26</t>
  </si>
  <si>
    <t>7,96</t>
  </si>
  <si>
    <t>13,31</t>
  </si>
  <si>
    <t>28,34</t>
  </si>
  <si>
    <t>Studničný</t>
  </si>
  <si>
    <t>5:29,3</t>
  </si>
  <si>
    <t>29,62</t>
  </si>
  <si>
    <t>Mirek</t>
  </si>
  <si>
    <t>Kára</t>
  </si>
  <si>
    <t>Eduard</t>
  </si>
  <si>
    <t>29,48</t>
  </si>
  <si>
    <t>27,23</t>
  </si>
  <si>
    <t>26,04</t>
  </si>
  <si>
    <t>44,18</t>
  </si>
  <si>
    <t>40,75</t>
  </si>
  <si>
    <t>513</t>
  </si>
  <si>
    <t>44,43</t>
  </si>
  <si>
    <t>Bojarský</t>
  </si>
  <si>
    <t>3:12,0</t>
  </si>
  <si>
    <t>3:20,9</t>
  </si>
  <si>
    <t>3:25,4</t>
  </si>
  <si>
    <t>3:26,4</t>
  </si>
  <si>
    <t>3:26,9</t>
  </si>
  <si>
    <t>3:28,2</t>
  </si>
  <si>
    <t xml:space="preserve">Vondráček </t>
  </si>
  <si>
    <t>3:29,3</t>
  </si>
  <si>
    <t>3:29,9</t>
  </si>
  <si>
    <t>5:00,85</t>
  </si>
  <si>
    <t>5:03,20</t>
  </si>
  <si>
    <t xml:space="preserve">Seidlová </t>
  </si>
  <si>
    <t>26,20</t>
  </si>
  <si>
    <t>15,27</t>
  </si>
  <si>
    <t>Vachová</t>
  </si>
  <si>
    <t>5:12,10</t>
  </si>
  <si>
    <t>1:50,11</t>
  </si>
  <si>
    <t xml:space="preserve">Vít </t>
  </si>
  <si>
    <t>2:28,18</t>
  </si>
  <si>
    <t>2:28,69</t>
  </si>
  <si>
    <t xml:space="preserve">Šťastný </t>
  </si>
  <si>
    <t>3:02,15</t>
  </si>
  <si>
    <t>Vít</t>
  </si>
  <si>
    <t>5:07,11</t>
  </si>
  <si>
    <t>5:22,92</t>
  </si>
  <si>
    <t xml:space="preserve">Vacek </t>
  </si>
  <si>
    <t>3:21,75</t>
  </si>
  <si>
    <t>Eisenkolb</t>
  </si>
  <si>
    <t>Prošek</t>
  </si>
  <si>
    <t>2:58,16</t>
  </si>
  <si>
    <t xml:space="preserve">Jan </t>
  </si>
  <si>
    <t>99</t>
  </si>
  <si>
    <t>Patrik</t>
  </si>
  <si>
    <t xml:space="preserve">Dufek </t>
  </si>
  <si>
    <t>Skuhrovec</t>
  </si>
  <si>
    <t>Vertskhayzer</t>
  </si>
  <si>
    <t>Mráček</t>
  </si>
  <si>
    <t>2:41,19</t>
  </si>
  <si>
    <t>2:41,82</t>
  </si>
  <si>
    <t>2:42,94</t>
  </si>
  <si>
    <t>11,30</t>
  </si>
  <si>
    <t>Šimel</t>
  </si>
  <si>
    <t>50,90</t>
  </si>
  <si>
    <t>Vodička</t>
  </si>
  <si>
    <t>22,92</t>
  </si>
  <si>
    <t>2:10,54</t>
  </si>
  <si>
    <t>4:25,05</t>
  </si>
  <si>
    <t>40,35</t>
  </si>
  <si>
    <t>6:46,39</t>
  </si>
  <si>
    <t>25:08,77</t>
  </si>
  <si>
    <t>12,77</t>
  </si>
  <si>
    <t>13,72</t>
  </si>
  <si>
    <t>Stavovský</t>
  </si>
  <si>
    <t xml:space="preserve">Sirotek </t>
  </si>
  <si>
    <t>Vlček</t>
  </si>
  <si>
    <t>45,64</t>
  </si>
  <si>
    <t>3:33,21</t>
  </si>
  <si>
    <t>3:36,45</t>
  </si>
  <si>
    <t>7,36</t>
  </si>
  <si>
    <t>11,32</t>
  </si>
  <si>
    <t>23,04</t>
  </si>
  <si>
    <t>36,26</t>
  </si>
  <si>
    <t>4:47,13</t>
  </si>
  <si>
    <t>12,09</t>
  </si>
  <si>
    <t>17,33</t>
  </si>
  <si>
    <t>35,54</t>
  </si>
  <si>
    <t>1:06,81</t>
  </si>
  <si>
    <t>1:13,51</t>
  </si>
  <si>
    <t>2:39,49</t>
  </si>
  <si>
    <t>4:25,76</t>
  </si>
  <si>
    <t>17,00</t>
  </si>
  <si>
    <t>22,51</t>
  </si>
  <si>
    <t>1:12,48</t>
  </si>
  <si>
    <t>1:31,69</t>
  </si>
  <si>
    <t>7,21</t>
  </si>
  <si>
    <t>17,21</t>
  </si>
  <si>
    <t>22,65</t>
  </si>
  <si>
    <t>36,54</t>
  </si>
  <si>
    <t>1:10,13</t>
  </si>
  <si>
    <t>8,59</t>
  </si>
  <si>
    <t>16,46</t>
  </si>
  <si>
    <t>22,56</t>
  </si>
  <si>
    <t>1:06,75</t>
  </si>
  <si>
    <t>1:25,25</t>
  </si>
  <si>
    <t>1:29,68</t>
  </si>
  <si>
    <t>9,70</t>
  </si>
  <si>
    <t>22,22</t>
  </si>
  <si>
    <t>Kirsch</t>
  </si>
  <si>
    <t>1:32,63</t>
  </si>
  <si>
    <t>1:39,37</t>
  </si>
  <si>
    <t>3:30,48</t>
  </si>
  <si>
    <t>Šimek Da.</t>
  </si>
  <si>
    <t>Vodička (H)</t>
  </si>
  <si>
    <t>5:15,60</t>
  </si>
  <si>
    <t>5:17,19</t>
  </si>
  <si>
    <t>5:18,60</t>
  </si>
  <si>
    <t>5:23,12</t>
  </si>
  <si>
    <t>Bernstein</t>
  </si>
  <si>
    <t>Maxim</t>
  </si>
  <si>
    <t>5:24,80</t>
  </si>
  <si>
    <t>Hanf</t>
  </si>
  <si>
    <t>20,43</t>
  </si>
  <si>
    <t>21,1</t>
  </si>
  <si>
    <t>Fryč</t>
  </si>
  <si>
    <t>44,69</t>
  </si>
  <si>
    <t>Kubelka</t>
  </si>
  <si>
    <t>46,58</t>
  </si>
  <si>
    <t>46,73</t>
  </si>
  <si>
    <t>Uhlíř</t>
  </si>
  <si>
    <t>Vích</t>
  </si>
  <si>
    <t>Damián</t>
  </si>
  <si>
    <t>1:55,22</t>
  </si>
  <si>
    <t>Koller</t>
  </si>
  <si>
    <t>Janeček</t>
  </si>
  <si>
    <t>Kalný</t>
  </si>
  <si>
    <t>Gondek</t>
  </si>
  <si>
    <t>2:24,8</t>
  </si>
  <si>
    <t>Zettl</t>
  </si>
  <si>
    <t>2:23,61</t>
  </si>
  <si>
    <t>2:28,87</t>
  </si>
  <si>
    <t>2:30,8</t>
  </si>
  <si>
    <t>Fulyarov</t>
  </si>
  <si>
    <t>Ivan</t>
  </si>
  <si>
    <t>2:40,2</t>
  </si>
  <si>
    <t>Dařílek</t>
  </si>
  <si>
    <t>2:41,8</t>
  </si>
  <si>
    <t>2:43,5</t>
  </si>
  <si>
    <t>2:43,7</t>
  </si>
  <si>
    <t>3:13,54</t>
  </si>
  <si>
    <t>3:16,88</t>
  </si>
  <si>
    <t>5:01,93</t>
  </si>
  <si>
    <t>5:15,02</t>
  </si>
  <si>
    <t>13,20</t>
  </si>
  <si>
    <t>25,47</t>
  </si>
  <si>
    <t>26,96</t>
  </si>
  <si>
    <t>2:29,66</t>
  </si>
  <si>
    <t>5:20,72</t>
  </si>
  <si>
    <t>5:42,36</t>
  </si>
  <si>
    <t>15:10,96</t>
  </si>
  <si>
    <t>66,64</t>
  </si>
  <si>
    <t>67,09</t>
  </si>
  <si>
    <t>69,31</t>
  </si>
  <si>
    <t>71,58</t>
  </si>
  <si>
    <t>72,48</t>
  </si>
  <si>
    <t>73,45</t>
  </si>
  <si>
    <t>Kulvejtová</t>
  </si>
  <si>
    <t>Amdrea</t>
  </si>
  <si>
    <t>4:09,94</t>
  </si>
  <si>
    <t>4:16,66</t>
  </si>
  <si>
    <t>Koprová (H)</t>
  </si>
  <si>
    <t>4:19,35</t>
  </si>
  <si>
    <t>4:43,75</t>
  </si>
  <si>
    <t>Mrázková (H)</t>
  </si>
  <si>
    <t>2:36,19</t>
  </si>
  <si>
    <t>4:56,40</t>
  </si>
  <si>
    <t>5:38,5</t>
  </si>
  <si>
    <t>5:51,9</t>
  </si>
  <si>
    <t>Pezlar</t>
  </si>
  <si>
    <t>10,25</t>
  </si>
  <si>
    <t>10,7</t>
  </si>
  <si>
    <t>10,79</t>
  </si>
  <si>
    <t>11,31</t>
  </si>
  <si>
    <t>Kozač</t>
  </si>
  <si>
    <t>33,48</t>
  </si>
  <si>
    <t>Kobián</t>
  </si>
  <si>
    <t>Čermák</t>
  </si>
  <si>
    <t>Musil J.</t>
  </si>
  <si>
    <t>Fabián</t>
  </si>
  <si>
    <t>Habeš</t>
  </si>
  <si>
    <t>Hlaváček</t>
  </si>
  <si>
    <t>Švojgr V.</t>
  </si>
  <si>
    <t>2:23,5</t>
  </si>
  <si>
    <t>2:19,86</t>
  </si>
  <si>
    <t>2:33,56</t>
  </si>
  <si>
    <t>Šimek D.</t>
  </si>
  <si>
    <t>2:35,88</t>
  </si>
  <si>
    <t>52,12</t>
  </si>
  <si>
    <t>Šťastná</t>
  </si>
  <si>
    <t>3:02,99</t>
  </si>
  <si>
    <t>3:07,35</t>
  </si>
  <si>
    <t>10,00</t>
  </si>
  <si>
    <t>260</t>
  </si>
  <si>
    <t>12,19</t>
  </si>
  <si>
    <t>62,35</t>
  </si>
  <si>
    <t>6063</t>
  </si>
  <si>
    <t>/16,56/140/6,91/27,03/415/19,52/2:33,26/</t>
  </si>
  <si>
    <t>Pistorová</t>
  </si>
  <si>
    <t>Císařová</t>
  </si>
  <si>
    <t>ML</t>
  </si>
  <si>
    <t>13:38,00</t>
  </si>
  <si>
    <t>/11,69/552/8,62/162/52,70/18,80/22,99/310/36,28/4:56,82/</t>
  </si>
  <si>
    <t>Seidl</t>
  </si>
  <si>
    <t>2122</t>
  </si>
  <si>
    <t>5:00,0</t>
  </si>
  <si>
    <t>5:03,5</t>
  </si>
  <si>
    <t>5:05,5</t>
  </si>
  <si>
    <t>Wiesner</t>
  </si>
  <si>
    <t>Ferdinand</t>
  </si>
  <si>
    <t>5:06,7</t>
  </si>
  <si>
    <t>5:07,8</t>
  </si>
  <si>
    <t>5:09,9</t>
  </si>
  <si>
    <t>5:11,8</t>
  </si>
  <si>
    <t>5:15,5</t>
  </si>
  <si>
    <t>5:20,0</t>
  </si>
  <si>
    <t>5:20,1</t>
  </si>
  <si>
    <t>Stibůrek</t>
  </si>
  <si>
    <t>2:51,4</t>
  </si>
  <si>
    <t>2:52,2</t>
  </si>
  <si>
    <t>2:53,7</t>
  </si>
  <si>
    <t>2:55,0</t>
  </si>
  <si>
    <t>5:53,0</t>
  </si>
  <si>
    <t>5:53,98</t>
  </si>
  <si>
    <t>5:47,5</t>
  </si>
  <si>
    <t>6:04,4</t>
  </si>
  <si>
    <t>6:05,7</t>
  </si>
  <si>
    <t>6:16,7</t>
  </si>
  <si>
    <t>6:53,1</t>
  </si>
  <si>
    <t>6:25,3</t>
  </si>
  <si>
    <t>Plecitá</t>
  </si>
  <si>
    <t>11,43</t>
  </si>
  <si>
    <t>11,6</t>
  </si>
  <si>
    <t>148</t>
  </si>
  <si>
    <t>Bujarová</t>
  </si>
  <si>
    <t>Patricie</t>
  </si>
  <si>
    <t>458</t>
  </si>
  <si>
    <t>10,05</t>
  </si>
  <si>
    <t>9,08</t>
  </si>
  <si>
    <t>Kumpoštová</t>
  </si>
  <si>
    <t>Agáta</t>
  </si>
  <si>
    <t>98</t>
  </si>
  <si>
    <t>Havláková</t>
  </si>
  <si>
    <t>Mandová</t>
  </si>
  <si>
    <t>8,94</t>
  </si>
  <si>
    <t>9,20</t>
  </si>
  <si>
    <t>Mladší žákyně</t>
  </si>
  <si>
    <t>52,25</t>
  </si>
  <si>
    <t>51,46</t>
  </si>
  <si>
    <t>31,76</t>
  </si>
  <si>
    <t>Dorazilová (H)</t>
  </si>
  <si>
    <t>32,73</t>
  </si>
  <si>
    <t>34,7</t>
  </si>
  <si>
    <t>Melhemová S.</t>
  </si>
  <si>
    <t>4x60 m - ručně</t>
  </si>
  <si>
    <t>2:33,68</t>
  </si>
  <si>
    <t>Fořtová</t>
  </si>
  <si>
    <t>Auředník</t>
  </si>
  <si>
    <t>8,21</t>
  </si>
  <si>
    <t>Studniční</t>
  </si>
  <si>
    <t>Solský</t>
  </si>
  <si>
    <t>1:46,76</t>
  </si>
  <si>
    <t>Blatný</t>
  </si>
  <si>
    <t>2:21,36</t>
  </si>
  <si>
    <t>2:21,81</t>
  </si>
  <si>
    <t>Janovský</t>
  </si>
  <si>
    <t>2:26,44</t>
  </si>
  <si>
    <t>Šíma</t>
  </si>
  <si>
    <t>3:06,11</t>
  </si>
  <si>
    <t>3:11,19</t>
  </si>
  <si>
    <t>3:14,55</t>
  </si>
  <si>
    <t>Šilhavý</t>
  </si>
  <si>
    <t>3:19,59</t>
  </si>
  <si>
    <t>5:05,52</t>
  </si>
  <si>
    <t>9,63</t>
  </si>
  <si>
    <t>Boček</t>
  </si>
  <si>
    <t>Tobiáš</t>
  </si>
  <si>
    <t>512</t>
  </si>
  <si>
    <t>520</t>
  </si>
  <si>
    <t>483</t>
  </si>
  <si>
    <t>30,42</t>
  </si>
  <si>
    <t>28,91</t>
  </si>
  <si>
    <t>Hurdálek</t>
  </si>
  <si>
    <t>06</t>
  </si>
  <si>
    <t>22,52</t>
  </si>
  <si>
    <t>2018</t>
  </si>
  <si>
    <t>31,25</t>
  </si>
  <si>
    <t>32,15</t>
  </si>
  <si>
    <t>33,38</t>
  </si>
  <si>
    <t>33,53</t>
  </si>
  <si>
    <t>Borecký</t>
  </si>
  <si>
    <t>31,13</t>
  </si>
  <si>
    <t>Táborská</t>
  </si>
  <si>
    <t>Kaucká</t>
  </si>
  <si>
    <t>Dolistová</t>
  </si>
  <si>
    <t>31,88</t>
  </si>
  <si>
    <t>32,12</t>
  </si>
  <si>
    <t>Pořízek</t>
  </si>
  <si>
    <t>Honsů</t>
  </si>
  <si>
    <t>Bezová</t>
  </si>
  <si>
    <t>Moravcová</t>
  </si>
  <si>
    <t>Kolínský</t>
  </si>
  <si>
    <t>1:51,24</t>
  </si>
  <si>
    <t>1:58,68</t>
  </si>
  <si>
    <t>Klouda</t>
  </si>
  <si>
    <t>2:03,10</t>
  </si>
  <si>
    <t>Rajchart</t>
  </si>
  <si>
    <t>Nosková V.</t>
  </si>
  <si>
    <t>2:04,31</t>
  </si>
  <si>
    <t>Kheil</t>
  </si>
  <si>
    <t>2:07.01</t>
  </si>
  <si>
    <t>Trávničková</t>
  </si>
  <si>
    <t>3:08,92</t>
  </si>
  <si>
    <t>3:22,79</t>
  </si>
  <si>
    <t>3:38,04</t>
  </si>
  <si>
    <t>Duroň</t>
  </si>
  <si>
    <t>Topol</t>
  </si>
  <si>
    <t>2273</t>
  </si>
  <si>
    <t>7,32</t>
  </si>
  <si>
    <t>Surjomartono</t>
  </si>
  <si>
    <t>7,59</t>
  </si>
  <si>
    <t>Jisl</t>
  </si>
  <si>
    <t>17,75</t>
  </si>
  <si>
    <t>18,13</t>
  </si>
  <si>
    <t>3:06,28</t>
  </si>
  <si>
    <t>4:40,53</t>
  </si>
  <si>
    <t>10:21,34</t>
  </si>
  <si>
    <t>28,31</t>
  </si>
  <si>
    <t>178</t>
  </si>
  <si>
    <t>12,68</t>
  </si>
  <si>
    <t>38,40</t>
  </si>
  <si>
    <t>47,38</t>
  </si>
  <si>
    <t>Filiú</t>
  </si>
  <si>
    <t>1:43,92</t>
  </si>
  <si>
    <t>1:50,44</t>
  </si>
  <si>
    <t>Karol</t>
  </si>
  <si>
    <t>1:52,88</t>
  </si>
  <si>
    <t>Halbich</t>
  </si>
  <si>
    <t>1:40,79</t>
  </si>
  <si>
    <t>2:39,97</t>
  </si>
  <si>
    <t>2:45,28</t>
  </si>
  <si>
    <t>4374</t>
  </si>
  <si>
    <t>4270</t>
  </si>
  <si>
    <t>11,45</t>
  </si>
  <si>
    <t>17,40</t>
  </si>
  <si>
    <t>37,22</t>
  </si>
  <si>
    <t>51,70</t>
  </si>
  <si>
    <t>1:15,37</t>
  </si>
  <si>
    <t>1:36,10</t>
  </si>
  <si>
    <t>2:07,87</t>
  </si>
  <si>
    <t>40,82</t>
  </si>
  <si>
    <t>56,52</t>
  </si>
  <si>
    <t>627</t>
  </si>
  <si>
    <t>637</t>
  </si>
  <si>
    <t>Moucha</t>
  </si>
  <si>
    <t xml:space="preserve"> Robert</t>
  </si>
  <si>
    <t>46,06</t>
  </si>
  <si>
    <t>1464</t>
  </si>
  <si>
    <t>1258</t>
  </si>
  <si>
    <t>Šmida</t>
  </si>
  <si>
    <t>7,57</t>
  </si>
  <si>
    <t>17,45</t>
  </si>
  <si>
    <t>11,49</t>
  </si>
  <si>
    <t>Koška</t>
  </si>
  <si>
    <t>23.42</t>
  </si>
  <si>
    <t>23,53</t>
  </si>
  <si>
    <t>1:29,65</t>
  </si>
  <si>
    <t>2:01,24</t>
  </si>
  <si>
    <t>2:04,09</t>
  </si>
  <si>
    <t>2:04,34</t>
  </si>
  <si>
    <t>2:06,54</t>
  </si>
  <si>
    <t>2:46,45</t>
  </si>
  <si>
    <t>4:26,53</t>
  </si>
  <si>
    <t>10:29,78</t>
  </si>
  <si>
    <t>9,03</t>
  </si>
  <si>
    <t>437</t>
  </si>
  <si>
    <t>11,96</t>
  </si>
  <si>
    <t>41,28</t>
  </si>
  <si>
    <t>Skuhorvec</t>
  </si>
  <si>
    <t>45,38</t>
  </si>
  <si>
    <t>Kulhánek (H)</t>
  </si>
  <si>
    <t>Koška(H)</t>
  </si>
  <si>
    <t>1737</t>
  </si>
  <si>
    <t>1647</t>
  </si>
  <si>
    <t>1086</t>
  </si>
  <si>
    <t>Kuklík</t>
  </si>
  <si>
    <t>22,77</t>
  </si>
  <si>
    <t>16,03</t>
  </si>
  <si>
    <t>25,99</t>
  </si>
  <si>
    <t>56,27</t>
  </si>
  <si>
    <t>37,68</t>
  </si>
  <si>
    <t>1:34,82</t>
  </si>
  <si>
    <t>Dorazinová</t>
  </si>
  <si>
    <t>Nela</t>
  </si>
  <si>
    <t>20,44</t>
  </si>
  <si>
    <t>21,06</t>
  </si>
  <si>
    <t>Viktorie</t>
  </si>
  <si>
    <t>47,69</t>
  </si>
  <si>
    <t>1:41,41</t>
  </si>
  <si>
    <t>1:48,18</t>
  </si>
  <si>
    <t>2:27,00</t>
  </si>
  <si>
    <t>2:32,00</t>
  </si>
  <si>
    <t>9,82</t>
  </si>
  <si>
    <t>Kolaříková</t>
  </si>
  <si>
    <t>Rousková</t>
  </si>
  <si>
    <t>466</t>
  </si>
  <si>
    <t>10,87</t>
  </si>
  <si>
    <t>10,46</t>
  </si>
  <si>
    <t>Dvořáková</t>
  </si>
  <si>
    <t>Plochová</t>
  </si>
  <si>
    <t>15,68</t>
  </si>
  <si>
    <t>Pěnkavová</t>
  </si>
  <si>
    <t>15,00</t>
  </si>
  <si>
    <t>Kracíková</t>
  </si>
  <si>
    <t>3:30,31</t>
  </si>
  <si>
    <t>2632</t>
  </si>
  <si>
    <t>Franková A.</t>
  </si>
  <si>
    <t>2:39,44</t>
  </si>
  <si>
    <t>2:42,36</t>
  </si>
  <si>
    <t>Válková</t>
  </si>
  <si>
    <t>MLADŠÍ ŽÁCI</t>
  </si>
  <si>
    <t>149</t>
  </si>
  <si>
    <t>147</t>
  </si>
  <si>
    <t>507</t>
  </si>
  <si>
    <t>496</t>
  </si>
  <si>
    <t>491</t>
  </si>
  <si>
    <t>489</t>
  </si>
  <si>
    <t>487</t>
  </si>
  <si>
    <t>72,87</t>
  </si>
  <si>
    <t>71,20</t>
  </si>
  <si>
    <t>70,35</t>
  </si>
  <si>
    <t>69,78</t>
  </si>
  <si>
    <t>68,94</t>
  </si>
  <si>
    <t>67,82</t>
  </si>
  <si>
    <t>62,33</t>
  </si>
  <si>
    <t>61,80</t>
  </si>
  <si>
    <t>Košař</t>
  </si>
  <si>
    <t>Povolný</t>
  </si>
  <si>
    <t>11,28</t>
  </si>
  <si>
    <t>11,11</t>
  </si>
  <si>
    <t>10,80</t>
  </si>
  <si>
    <t>10,50</t>
  </si>
  <si>
    <t>10,49</t>
  </si>
  <si>
    <t>Pětiboj</t>
  </si>
  <si>
    <t>2049</t>
  </si>
  <si>
    <t>1918</t>
  </si>
  <si>
    <t>1913</t>
  </si>
  <si>
    <t>1888</t>
  </si>
  <si>
    <t>1865</t>
  </si>
  <si>
    <t>1819</t>
  </si>
  <si>
    <t>1773</t>
  </si>
  <si>
    <t>1749</t>
  </si>
  <si>
    <t>32,66</t>
  </si>
  <si>
    <t>32,84</t>
  </si>
  <si>
    <t>Noha</t>
  </si>
  <si>
    <t>33,04</t>
  </si>
  <si>
    <t>33,15</t>
  </si>
  <si>
    <t>33,26</t>
  </si>
  <si>
    <t>33,33</t>
  </si>
  <si>
    <t>Knopp O.</t>
  </si>
  <si>
    <t>33,49</t>
  </si>
  <si>
    <t>33,54</t>
  </si>
  <si>
    <t>Strouhal</t>
  </si>
  <si>
    <t>33,62</t>
  </si>
  <si>
    <t>33,71</t>
  </si>
  <si>
    <t>Sochor</t>
  </si>
  <si>
    <t>33,0</t>
  </si>
  <si>
    <t>33,3</t>
  </si>
  <si>
    <t>33,4</t>
  </si>
  <si>
    <t>Drag</t>
  </si>
  <si>
    <t>Pokorný</t>
  </si>
  <si>
    <t>33,5</t>
  </si>
  <si>
    <t>2:19,96</t>
  </si>
  <si>
    <t>2:20,65</t>
  </si>
  <si>
    <t>2:23,09</t>
  </si>
  <si>
    <t>2:27,05</t>
  </si>
  <si>
    <t>Hricuk</t>
  </si>
  <si>
    <t>Šrámek</t>
  </si>
  <si>
    <t>2:36,13</t>
  </si>
  <si>
    <t>2:15,6</t>
  </si>
  <si>
    <t>2:16,1</t>
  </si>
  <si>
    <t>1994</t>
  </si>
  <si>
    <t>2:17,6</t>
  </si>
  <si>
    <t>2:18,4</t>
  </si>
  <si>
    <t>2:18,9</t>
  </si>
  <si>
    <t>2:19,7</t>
  </si>
  <si>
    <t>2:20,3</t>
  </si>
  <si>
    <t>2:22,0</t>
  </si>
  <si>
    <t>2:22,1</t>
  </si>
  <si>
    <t>8,24</t>
  </si>
  <si>
    <t>8,36</t>
  </si>
  <si>
    <t>8,42</t>
  </si>
  <si>
    <t>8,51</t>
  </si>
  <si>
    <t xml:space="preserve">Zonková </t>
  </si>
  <si>
    <t>Zouharová</t>
  </si>
  <si>
    <t>Krbcová</t>
  </si>
  <si>
    <t>2015</t>
  </si>
  <si>
    <t>Pardubská</t>
  </si>
  <si>
    <t>Kozačová</t>
  </si>
  <si>
    <t>Diana</t>
  </si>
  <si>
    <t>8,5</t>
  </si>
  <si>
    <t>9,47</t>
  </si>
  <si>
    <t>10,21</t>
  </si>
  <si>
    <t>10,26</t>
  </si>
  <si>
    <t>10,39</t>
  </si>
  <si>
    <t>10,66</t>
  </si>
  <si>
    <t>9,2</t>
  </si>
  <si>
    <t>10,5</t>
  </si>
  <si>
    <t>10,6</t>
  </si>
  <si>
    <t>10,8</t>
  </si>
  <si>
    <t>Kristyna</t>
  </si>
  <si>
    <t>11,0</t>
  </si>
  <si>
    <t>8,56</t>
  </si>
  <si>
    <t>19,85</t>
  </si>
  <si>
    <t>21,05</t>
  </si>
  <si>
    <t>Petkovová</t>
  </si>
  <si>
    <t xml:space="preserve">Homolová </t>
  </si>
  <si>
    <t>20,5</t>
  </si>
  <si>
    <t>20,9</t>
  </si>
  <si>
    <t>21,0</t>
  </si>
  <si>
    <t>44,45</t>
  </si>
  <si>
    <t>45,85</t>
  </si>
  <si>
    <t>46,05</t>
  </si>
  <si>
    <t>47,21</t>
  </si>
  <si>
    <t>48,04</t>
  </si>
  <si>
    <t>47,0</t>
  </si>
  <si>
    <t>Chalupová</t>
  </si>
  <si>
    <t>48,5</t>
  </si>
  <si>
    <t>61,37</t>
  </si>
  <si>
    <t>23,02</t>
  </si>
  <si>
    <t>9:56,30</t>
  </si>
  <si>
    <t>14,59</t>
  </si>
  <si>
    <t>40,56</t>
  </si>
  <si>
    <t>60,14</t>
  </si>
  <si>
    <t>415</t>
  </si>
  <si>
    <t>44,73</t>
  </si>
  <si>
    <t>3:30,59</t>
  </si>
  <si>
    <t>5921</t>
  </si>
  <si>
    <t>23,5</t>
  </si>
  <si>
    <t>2:33,02</t>
  </si>
  <si>
    <t>2:36,46</t>
  </si>
  <si>
    <t>2:37,05</t>
  </si>
  <si>
    <t>2:38,70</t>
  </si>
  <si>
    <t>2:39,13</t>
  </si>
  <si>
    <t>2:40,20</t>
  </si>
  <si>
    <t>2:40,83</t>
  </si>
  <si>
    <t>2:37,9</t>
  </si>
  <si>
    <t>2:42,1</t>
  </si>
  <si>
    <t>JUNIORKY</t>
  </si>
  <si>
    <t>2:42,3</t>
  </si>
  <si>
    <t>2:42,8</t>
  </si>
  <si>
    <t>2:43,9</t>
  </si>
  <si>
    <t>Šíchová</t>
  </si>
  <si>
    <t>2:45,0</t>
  </si>
  <si>
    <t>5:30,18</t>
  </si>
  <si>
    <t>5:31,84</t>
  </si>
  <si>
    <t>5:38,82</t>
  </si>
  <si>
    <t>5:45,38</t>
  </si>
  <si>
    <t>5:50,14</t>
  </si>
  <si>
    <t>5:58,06</t>
  </si>
  <si>
    <t>6:03,68</t>
  </si>
  <si>
    <t>Horová</t>
  </si>
  <si>
    <t>6:06,17</t>
  </si>
  <si>
    <t>Strouhalová</t>
  </si>
  <si>
    <t>5:43,8</t>
  </si>
  <si>
    <t>5:47,4</t>
  </si>
  <si>
    <t>5:48,7</t>
  </si>
  <si>
    <t>5:51,6</t>
  </si>
  <si>
    <t>5:52,0</t>
  </si>
  <si>
    <t>Marika</t>
  </si>
  <si>
    <t>142</t>
  </si>
  <si>
    <t>Kristina</t>
  </si>
  <si>
    <t>467</t>
  </si>
  <si>
    <t>459</t>
  </si>
  <si>
    <t>456</t>
  </si>
  <si>
    <t>455</t>
  </si>
  <si>
    <t>Vacková</t>
  </si>
  <si>
    <t>Sára</t>
  </si>
  <si>
    <t>62,66</t>
  </si>
  <si>
    <t>59,76</t>
  </si>
  <si>
    <t>59,33</t>
  </si>
  <si>
    <t>57,73</t>
  </si>
  <si>
    <t>56,35</t>
  </si>
  <si>
    <t>Silvie</t>
  </si>
  <si>
    <t>52,58</t>
  </si>
  <si>
    <t>19,14</t>
  </si>
  <si>
    <t>3536</t>
  </si>
  <si>
    <t>18,82</t>
  </si>
  <si>
    <t>19,58</t>
  </si>
  <si>
    <t>16,39</t>
  </si>
  <si>
    <t>16,40</t>
  </si>
  <si>
    <t>32,35</t>
  </si>
  <si>
    <t>Richterová</t>
  </si>
  <si>
    <t>30,05</t>
  </si>
  <si>
    <t>2:51,87</t>
  </si>
  <si>
    <t>2:56,97</t>
  </si>
  <si>
    <t>2:57,06</t>
  </si>
  <si>
    <t>2:57,35</t>
  </si>
  <si>
    <t>3:00,78</t>
  </si>
  <si>
    <t>3:02,85</t>
  </si>
  <si>
    <t>3:05,70</t>
  </si>
  <si>
    <t>4139</t>
  </si>
  <si>
    <t>3768</t>
  </si>
  <si>
    <t>Sirotková</t>
  </si>
  <si>
    <t>Jasmína</t>
  </si>
  <si>
    <t>20:31,77</t>
  </si>
  <si>
    <t>20:40,43</t>
  </si>
  <si>
    <t>Alina</t>
  </si>
  <si>
    <t>24:24,18</t>
  </si>
  <si>
    <t>Venclová</t>
  </si>
  <si>
    <t>20,51</t>
  </si>
  <si>
    <t>45,25</t>
  </si>
  <si>
    <t>47,55</t>
  </si>
  <si>
    <t>Ksandrová</t>
  </si>
  <si>
    <t>1:46,93</t>
  </si>
  <si>
    <t>1:47,76</t>
  </si>
  <si>
    <t>1:51,00</t>
  </si>
  <si>
    <t>Kormáňošová</t>
  </si>
  <si>
    <t>2:33,61</t>
  </si>
  <si>
    <t>2:35,54</t>
  </si>
  <si>
    <t>6:12,92</t>
  </si>
  <si>
    <t>Nosková</t>
  </si>
  <si>
    <t>04</t>
  </si>
  <si>
    <t>Poledník</t>
  </si>
  <si>
    <t>33,45</t>
  </si>
  <si>
    <t>Nguyen</t>
  </si>
  <si>
    <t>2711</t>
  </si>
  <si>
    <t>13,23</t>
  </si>
  <si>
    <t>19,60</t>
  </si>
  <si>
    <t>26,72</t>
  </si>
  <si>
    <t>27,08</t>
  </si>
  <si>
    <t>28,77</t>
  </si>
  <si>
    <t>42,38</t>
  </si>
  <si>
    <t>43,75</t>
  </si>
  <si>
    <t>1:53,08</t>
  </si>
  <si>
    <t>2:21,12</t>
  </si>
  <si>
    <t>2:33,83</t>
  </si>
  <si>
    <t>3:05,13</t>
  </si>
  <si>
    <t>4:49,95</t>
  </si>
  <si>
    <t>15,02</t>
  </si>
  <si>
    <t>30,34</t>
  </si>
  <si>
    <t>11,12</t>
  </si>
  <si>
    <t>30,91</t>
  </si>
  <si>
    <t>Bláhová Kl.</t>
  </si>
  <si>
    <t>Pardubská (ML)</t>
  </si>
  <si>
    <t>Krbcová (ML)</t>
  </si>
  <si>
    <t>2:50,98</t>
  </si>
  <si>
    <t>2:56,50</t>
  </si>
  <si>
    <t>2:57,38</t>
  </si>
  <si>
    <t>3:00,4</t>
  </si>
  <si>
    <t>3933</t>
  </si>
  <si>
    <t>3529</t>
  </si>
  <si>
    <t>7,84</t>
  </si>
  <si>
    <t>/7,98/12,67/26,13/</t>
  </si>
  <si>
    <t>4144</t>
  </si>
  <si>
    <t>25,87</t>
  </si>
  <si>
    <t>59,27</t>
  </si>
  <si>
    <t>67,53</t>
  </si>
  <si>
    <t>1:33,75</t>
  </si>
  <si>
    <t>28,90</t>
  </si>
  <si>
    <t>28,04</t>
  </si>
  <si>
    <t>Dobiášová</t>
  </si>
  <si>
    <t>49,77</t>
  </si>
  <si>
    <t>Šťastná (ML)</t>
  </si>
  <si>
    <t>Pandelides</t>
  </si>
  <si>
    <t>Thalia</t>
  </si>
  <si>
    <t>10,13</t>
  </si>
  <si>
    <t>11,84</t>
  </si>
  <si>
    <t>11,33</t>
  </si>
  <si>
    <t>34,43</t>
  </si>
  <si>
    <t>28,63</t>
  </si>
  <si>
    <t>Husáková (ML)</t>
  </si>
  <si>
    <t>4:03,70</t>
  </si>
  <si>
    <t>4:15,07</t>
  </si>
  <si>
    <t>/18,58/126/7,76/30,59/425/19,00/2:54,45/</t>
  </si>
  <si>
    <t>/18,78/132/7,75/29,34/444/25,35/3:15,81/</t>
  </si>
  <si>
    <t>11:52,05</t>
  </si>
  <si>
    <t>20:07,17</t>
  </si>
  <si>
    <t>49,38</t>
  </si>
  <si>
    <t>Caisová Ha.</t>
  </si>
  <si>
    <t>Ulmanová</t>
  </si>
  <si>
    <t>45,98</t>
  </si>
  <si>
    <t>46,53</t>
  </si>
  <si>
    <t>1:55,05</t>
  </si>
  <si>
    <t>1:55,49</t>
  </si>
  <si>
    <t>1:55,92</t>
  </si>
  <si>
    <t>11,67</t>
  </si>
  <si>
    <t>Harazímová</t>
  </si>
  <si>
    <t>Jitka</t>
  </si>
  <si>
    <t>Longinová</t>
  </si>
  <si>
    <t>50,65</t>
  </si>
  <si>
    <t>Kititi</t>
  </si>
  <si>
    <t>Tina</t>
  </si>
  <si>
    <t>14,6</t>
  </si>
  <si>
    <t>Chlumská</t>
  </si>
  <si>
    <t>Hedvika</t>
  </si>
  <si>
    <t>6:34,41</t>
  </si>
  <si>
    <t>1:34,0</t>
  </si>
  <si>
    <t>5:42,41</t>
  </si>
  <si>
    <t>5:46,6</t>
  </si>
  <si>
    <t>12:25,61</t>
  </si>
  <si>
    <t>13:40,29</t>
  </si>
  <si>
    <t>Bursová J.</t>
  </si>
  <si>
    <t>1:21,40</t>
  </si>
  <si>
    <t>1:25,5</t>
  </si>
  <si>
    <t>/19,07/132/7,26/29,58/411/16,03/2:36,81/</t>
  </si>
  <si>
    <t>20,31</t>
  </si>
  <si>
    <t>1:50,27</t>
  </si>
  <si>
    <t>1:51,61</t>
  </si>
  <si>
    <t>Hezjlar</t>
  </si>
  <si>
    <t>1:52,07</t>
  </si>
  <si>
    <t>33,80</t>
  </si>
  <si>
    <t>11,77</t>
  </si>
  <si>
    <t>17,68</t>
  </si>
  <si>
    <t>18,21</t>
  </si>
  <si>
    <t>23,97</t>
  </si>
  <si>
    <t>26,57</t>
  </si>
  <si>
    <t>36,58</t>
  </si>
  <si>
    <t>2:11,09</t>
  </si>
  <si>
    <t>3:05,34</t>
  </si>
  <si>
    <t>3:06,26</t>
  </si>
  <si>
    <t>Gründler</t>
  </si>
  <si>
    <t>Richard</t>
  </si>
  <si>
    <t>3:06,61</t>
  </si>
  <si>
    <t>4:49,38</t>
  </si>
  <si>
    <t>4:49,83</t>
  </si>
  <si>
    <t xml:space="preserve">Červenka </t>
  </si>
  <si>
    <t>11:14,63</t>
  </si>
  <si>
    <t>13,70</t>
  </si>
  <si>
    <t>14,72</t>
  </si>
  <si>
    <t>14,86</t>
  </si>
  <si>
    <t>25,46</t>
  </si>
  <si>
    <t>28,42</t>
  </si>
  <si>
    <t>5:06,36</t>
  </si>
  <si>
    <t>Červenka</t>
  </si>
  <si>
    <t>5:14,40</t>
  </si>
  <si>
    <t>5:15,56</t>
  </si>
  <si>
    <t>5:23,19</t>
  </si>
  <si>
    <t>Václavek</t>
  </si>
  <si>
    <t>577</t>
  </si>
  <si>
    <t>42,02</t>
  </si>
  <si>
    <t>41,48</t>
  </si>
  <si>
    <t>33,25</t>
  </si>
  <si>
    <t>44,76</t>
  </si>
  <si>
    <t>28,21</t>
  </si>
  <si>
    <t xml:space="preserve">Zavřel </t>
  </si>
  <si>
    <t>Chyška</t>
  </si>
  <si>
    <t>29,10</t>
  </si>
  <si>
    <t>2:39,79</t>
  </si>
  <si>
    <t>2:43,35</t>
  </si>
  <si>
    <t>5161</t>
  </si>
  <si>
    <t>4420</t>
  </si>
  <si>
    <t>1536</t>
  </si>
  <si>
    <t>1072</t>
  </si>
  <si>
    <t>731</t>
  </si>
  <si>
    <t>19:32,81</t>
  </si>
  <si>
    <t>Aouf</t>
  </si>
  <si>
    <t>Pekárek</t>
  </si>
  <si>
    <t>2:08,52</t>
  </si>
  <si>
    <t>7:36,85</t>
  </si>
  <si>
    <t>Bocharov</t>
  </si>
  <si>
    <t>Dmitry</t>
  </si>
  <si>
    <t>21:36,20</t>
  </si>
  <si>
    <t>11,41</t>
  </si>
  <si>
    <t>17,66</t>
  </si>
  <si>
    <t>51,00</t>
  </si>
  <si>
    <t>1:59,37</t>
  </si>
  <si>
    <t>Hofta</t>
  </si>
  <si>
    <t>4:18,68</t>
  </si>
  <si>
    <t>16,48</t>
  </si>
  <si>
    <t>27,77</t>
  </si>
  <si>
    <t>42,09</t>
  </si>
  <si>
    <t>4716</t>
  </si>
  <si>
    <t>2167</t>
  </si>
  <si>
    <t>17,15</t>
  </si>
  <si>
    <t>36,13</t>
  </si>
  <si>
    <t>1:11,24</t>
  </si>
  <si>
    <t>1:59,58</t>
  </si>
  <si>
    <t>2:01,52</t>
  </si>
  <si>
    <t>2:42,37</t>
  </si>
  <si>
    <t>4:14,93</t>
  </si>
  <si>
    <t>4:30,31</t>
  </si>
  <si>
    <t>6:18,73</t>
  </si>
  <si>
    <t>9:52,95</t>
  </si>
  <si>
    <t>Knyttl</t>
  </si>
  <si>
    <t>10:23,22</t>
  </si>
  <si>
    <t>37:02,79</t>
  </si>
  <si>
    <t>17,49</t>
  </si>
  <si>
    <t>37,85</t>
  </si>
  <si>
    <t>69,82</t>
  </si>
  <si>
    <t>43,59</t>
  </si>
  <si>
    <t>Josef (H)</t>
  </si>
  <si>
    <t>3:28,02</t>
  </si>
  <si>
    <t>3533</t>
  </si>
  <si>
    <t>37,76</t>
  </si>
  <si>
    <t>4:48,70</t>
  </si>
  <si>
    <t>55,5</t>
  </si>
  <si>
    <t>Stanovský</t>
  </si>
  <si>
    <t>12,41/546/8,82/162/54,76/17,38/24,35/320/40,61/4:30,06</t>
  </si>
  <si>
    <t>13,30/490/7,59/149/60,27/22,53/20,74/260/31,88/4:57,93/</t>
  </si>
  <si>
    <t>Franková</t>
  </si>
  <si>
    <t>Koule 2kg</t>
  </si>
  <si>
    <t>Šehičová</t>
  </si>
  <si>
    <t>Šrámková</t>
  </si>
  <si>
    <t>Jolana</t>
  </si>
  <si>
    <t>Štěpánka</t>
  </si>
  <si>
    <t>9,86</t>
  </si>
  <si>
    <t>9,83</t>
  </si>
  <si>
    <t>9,50</t>
  </si>
  <si>
    <t>9,09</t>
  </si>
  <si>
    <t>32,47</t>
  </si>
  <si>
    <t>33,00</t>
  </si>
  <si>
    <t>33,16</t>
  </si>
  <si>
    <t>Davidová</t>
  </si>
  <si>
    <t>33,20</t>
  </si>
  <si>
    <t>33,43</t>
  </si>
  <si>
    <t>33,50</t>
  </si>
  <si>
    <t>33,61</t>
  </si>
  <si>
    <t>33,77</t>
  </si>
  <si>
    <t>Moulisová</t>
  </si>
  <si>
    <t>33,79</t>
  </si>
  <si>
    <t>34,05</t>
  </si>
  <si>
    <t>32,8</t>
  </si>
  <si>
    <t>33,2</t>
  </si>
  <si>
    <t>33,9</t>
  </si>
  <si>
    <t>34,1</t>
  </si>
  <si>
    <t>Korbelová</t>
  </si>
  <si>
    <t>2:22,79</t>
  </si>
  <si>
    <t>2:29,71</t>
  </si>
  <si>
    <t>2:31,87</t>
  </si>
  <si>
    <t>Hendricks S.</t>
  </si>
  <si>
    <t>2:32,46</t>
  </si>
  <si>
    <t>2:36,58</t>
  </si>
  <si>
    <t>Jindřich (H)</t>
  </si>
  <si>
    <t>Jendřejčík D.</t>
  </si>
  <si>
    <t>3:39,43</t>
  </si>
  <si>
    <t>3:42,80</t>
  </si>
  <si>
    <t>4:00,83</t>
  </si>
  <si>
    <t>4578</t>
  </si>
  <si>
    <t>2:38,78</t>
  </si>
  <si>
    <t>Škorpíková K.</t>
  </si>
  <si>
    <t>2:38,93</t>
  </si>
  <si>
    <t>2:43,43</t>
  </si>
  <si>
    <t>2:43,66</t>
  </si>
  <si>
    <t>Myšková</t>
  </si>
  <si>
    <t>Lisová</t>
  </si>
  <si>
    <t>2:43,87</t>
  </si>
  <si>
    <t>2:23,1</t>
  </si>
  <si>
    <t>2:25,1</t>
  </si>
  <si>
    <t>Dubská</t>
  </si>
  <si>
    <t>2:25,5</t>
  </si>
  <si>
    <t>Kubešová P.</t>
  </si>
  <si>
    <t>2:25,6</t>
  </si>
  <si>
    <t>Horníková</t>
  </si>
  <si>
    <t>Šulcová</t>
  </si>
  <si>
    <t>2:26,1</t>
  </si>
  <si>
    <t>2:26,2</t>
  </si>
  <si>
    <t>Valová</t>
  </si>
  <si>
    <t>2:26,5</t>
  </si>
  <si>
    <t>2:27,3</t>
  </si>
  <si>
    <t>Chvojková</t>
  </si>
  <si>
    <t>2611</t>
  </si>
  <si>
    <t>2520</t>
  </si>
  <si>
    <t>2502</t>
  </si>
  <si>
    <t>2498</t>
  </si>
  <si>
    <t>2475</t>
  </si>
  <si>
    <t>2315</t>
  </si>
  <si>
    <t>MUŽI</t>
  </si>
  <si>
    <t>60 m</t>
  </si>
  <si>
    <t>Hnízdil</t>
  </si>
  <si>
    <t>Zbyněk</t>
  </si>
  <si>
    <t>2002</t>
  </si>
  <si>
    <t>Blahut</t>
  </si>
  <si>
    <t>Martin</t>
  </si>
  <si>
    <t>2008</t>
  </si>
  <si>
    <t>Svoboda</t>
  </si>
  <si>
    <t>4:06,50</t>
  </si>
  <si>
    <t>Jakub</t>
  </si>
  <si>
    <t>2009</t>
  </si>
  <si>
    <t>Bošek</t>
  </si>
  <si>
    <t>20,58</t>
  </si>
  <si>
    <t>20,8</t>
  </si>
  <si>
    <t>46,83</t>
  </si>
  <si>
    <t>2:32,8</t>
  </si>
  <si>
    <t>2:37,5</t>
  </si>
  <si>
    <t>Pospisil</t>
  </si>
  <si>
    <t>3:39,6</t>
  </si>
  <si>
    <t>5:22,0</t>
  </si>
  <si>
    <t>5:24,6</t>
  </si>
  <si>
    <t>5:27,8</t>
  </si>
  <si>
    <t>Vejmelka</t>
  </si>
  <si>
    <t>5:30,8</t>
  </si>
  <si>
    <t>10,4</t>
  </si>
  <si>
    <t>146</t>
  </si>
  <si>
    <t>Bartoš</t>
  </si>
  <si>
    <t>33,6</t>
  </si>
  <si>
    <t>Pytela</t>
  </si>
  <si>
    <t>34,0</t>
  </si>
  <si>
    <t>2:23,7</t>
  </si>
  <si>
    <t>2:24,0</t>
  </si>
  <si>
    <t>Tomáš</t>
  </si>
  <si>
    <t>2005</t>
  </si>
  <si>
    <t>7,20</t>
  </si>
  <si>
    <t xml:space="preserve">Hnízdil </t>
  </si>
  <si>
    <t>Petr</t>
  </si>
  <si>
    <t>81</t>
  </si>
  <si>
    <t>2000</t>
  </si>
  <si>
    <t>Korbel</t>
  </si>
  <si>
    <t>Škvára</t>
  </si>
  <si>
    <t>7,28</t>
  </si>
  <si>
    <t>66,58</t>
  </si>
  <si>
    <t>71,32</t>
  </si>
  <si>
    <t>72,15</t>
  </si>
  <si>
    <t>72,18</t>
  </si>
  <si>
    <t>74,27</t>
  </si>
  <si>
    <t>76,09</t>
  </si>
  <si>
    <t>82,2</t>
  </si>
  <si>
    <t>5:56,92</t>
  </si>
  <si>
    <t>6:07,40</t>
  </si>
  <si>
    <t>5:33,93</t>
  </si>
  <si>
    <t>1500 m překážek - ručně</t>
  </si>
  <si>
    <t>Vlach</t>
  </si>
  <si>
    <t>Jan</t>
  </si>
  <si>
    <t>Chrudimský</t>
  </si>
  <si>
    <t>Králík</t>
  </si>
  <si>
    <t>Jiří</t>
  </si>
  <si>
    <t>7,2</t>
  </si>
  <si>
    <t>Kolda</t>
  </si>
  <si>
    <t>12,48</t>
  </si>
  <si>
    <t>Kolařík</t>
  </si>
  <si>
    <t>Pavel</t>
  </si>
  <si>
    <t>7,3</t>
  </si>
  <si>
    <t>Merta</t>
  </si>
  <si>
    <t>Ondřej</t>
  </si>
  <si>
    <t>89</t>
  </si>
  <si>
    <t>2004</t>
  </si>
  <si>
    <t>92</t>
  </si>
  <si>
    <t>2007</t>
  </si>
  <si>
    <t>7,4</t>
  </si>
  <si>
    <t>Táborský</t>
  </si>
  <si>
    <t>85</t>
  </si>
  <si>
    <t>Vávra</t>
  </si>
  <si>
    <t>Šána</t>
  </si>
  <si>
    <t>7,5</t>
  </si>
  <si>
    <t>Jungmann</t>
  </si>
  <si>
    <t>Aleš</t>
  </si>
  <si>
    <t>86</t>
  </si>
  <si>
    <t>2001</t>
  </si>
  <si>
    <t>Dvorský</t>
  </si>
  <si>
    <t>Michal</t>
  </si>
  <si>
    <t>90</t>
  </si>
  <si>
    <t>Šroub</t>
  </si>
  <si>
    <t>91</t>
  </si>
  <si>
    <t>Svoboda M.</t>
  </si>
  <si>
    <t>100 m</t>
  </si>
  <si>
    <t>11,07</t>
  </si>
  <si>
    <t>Vrba</t>
  </si>
  <si>
    <t>David</t>
  </si>
  <si>
    <t>2003</t>
  </si>
  <si>
    <t>Kůta</t>
  </si>
  <si>
    <t>Radim</t>
  </si>
  <si>
    <t>11,25</t>
  </si>
  <si>
    <t>10,9</t>
  </si>
  <si>
    <t>1998</t>
  </si>
  <si>
    <t>11,1</t>
  </si>
  <si>
    <t>11,2</t>
  </si>
  <si>
    <t>11,4</t>
  </si>
  <si>
    <t>11,5</t>
  </si>
  <si>
    <t>Kostečka</t>
  </si>
  <si>
    <t>Ludvík</t>
  </si>
  <si>
    <t>11,7</t>
  </si>
  <si>
    <t>1997</t>
  </si>
  <si>
    <t>11,8</t>
  </si>
  <si>
    <t>16,74</t>
  </si>
  <si>
    <t>16,87</t>
  </si>
  <si>
    <t>16,92</t>
  </si>
  <si>
    <t>17,8</t>
  </si>
  <si>
    <t>Obst</t>
  </si>
  <si>
    <t>Radek</t>
  </si>
  <si>
    <t>83</t>
  </si>
  <si>
    <t>17,9</t>
  </si>
  <si>
    <t>Kuchařík</t>
  </si>
  <si>
    <t>18,0</t>
  </si>
  <si>
    <t>Mujanovič</t>
  </si>
  <si>
    <t>Mufid</t>
  </si>
  <si>
    <t>Havriluk</t>
  </si>
  <si>
    <t>Adam</t>
  </si>
  <si>
    <t>18,4</t>
  </si>
  <si>
    <t>Chaloupka</t>
  </si>
  <si>
    <t>88</t>
  </si>
  <si>
    <t>18,5</t>
  </si>
  <si>
    <t>Elznic</t>
  </si>
  <si>
    <t>Matouš</t>
  </si>
  <si>
    <t>2006</t>
  </si>
  <si>
    <t>Komárek</t>
  </si>
  <si>
    <t>200 m</t>
  </si>
  <si>
    <t>22,28</t>
  </si>
  <si>
    <t>22,42</t>
  </si>
  <si>
    <t>22,71</t>
  </si>
  <si>
    <t>22,76</t>
  </si>
  <si>
    <t>22,81</t>
  </si>
  <si>
    <t>23,00</t>
  </si>
  <si>
    <t>Horn</t>
  </si>
  <si>
    <t>22,4</t>
  </si>
  <si>
    <t>22,5</t>
  </si>
  <si>
    <t>23,0</t>
  </si>
  <si>
    <t>87</t>
  </si>
  <si>
    <t>23,1</t>
  </si>
  <si>
    <t>23,2</t>
  </si>
  <si>
    <t>23,3</t>
  </si>
  <si>
    <t>82</t>
  </si>
  <si>
    <t>23,4</t>
  </si>
  <si>
    <t>23,7</t>
  </si>
  <si>
    <t>Černohorský</t>
  </si>
  <si>
    <t>Štěpán</t>
  </si>
  <si>
    <t>300 m</t>
  </si>
  <si>
    <t>35,42</t>
  </si>
  <si>
    <t>35,75</t>
  </si>
  <si>
    <t>36,10</t>
  </si>
  <si>
    <t>36,11</t>
  </si>
  <si>
    <t>36,71</t>
  </si>
  <si>
    <t>37,03</t>
  </si>
  <si>
    <t>37,10</t>
  </si>
  <si>
    <t>79</t>
  </si>
  <si>
    <t>37,49</t>
  </si>
  <si>
    <t>38,8</t>
  </si>
  <si>
    <t>39,1</t>
  </si>
  <si>
    <t>39,4</t>
  </si>
  <si>
    <t>Pleschinger</t>
  </si>
  <si>
    <t>53,00</t>
  </si>
  <si>
    <t>Dufek</t>
  </si>
  <si>
    <t>300 m - ručně</t>
  </si>
  <si>
    <t>400 m - ručně</t>
  </si>
  <si>
    <t>1:17,34</t>
  </si>
  <si>
    <t>500 m - ručně</t>
  </si>
  <si>
    <t>1:46,44</t>
  </si>
  <si>
    <t>Nagy</t>
  </si>
  <si>
    <t>Štefan</t>
  </si>
  <si>
    <t>2:00,9</t>
  </si>
  <si>
    <t>2:05,9</t>
  </si>
  <si>
    <t>2:11,2</t>
  </si>
  <si>
    <t>Zapotil</t>
  </si>
  <si>
    <t>Šimek</t>
  </si>
  <si>
    <t>Bolvan</t>
  </si>
  <si>
    <t>Moravec</t>
  </si>
  <si>
    <t>2:21,4</t>
  </si>
  <si>
    <t>Michalec</t>
  </si>
  <si>
    <t>600 m - ručně</t>
  </si>
  <si>
    <t>2:05,08</t>
  </si>
  <si>
    <t>2:07,44</t>
  </si>
  <si>
    <t>2:09,3</t>
  </si>
  <si>
    <t>1:59,59</t>
  </si>
  <si>
    <t>2:00,99</t>
  </si>
  <si>
    <t>19,80</t>
  </si>
  <si>
    <t>Hrdlička</t>
  </si>
  <si>
    <t>Dlabač</t>
  </si>
  <si>
    <t>05</t>
  </si>
  <si>
    <t>Jankovský</t>
  </si>
  <si>
    <t>5:17,08</t>
  </si>
  <si>
    <t>Albert</t>
  </si>
  <si>
    <t>2:09,35</t>
  </si>
  <si>
    <t>Tran Thai</t>
  </si>
  <si>
    <t>Burdová</t>
  </si>
  <si>
    <t>Pěnkovová</t>
  </si>
  <si>
    <t>2:04,07</t>
  </si>
  <si>
    <t>Zadražilová</t>
  </si>
  <si>
    <t>Mikuláš J.</t>
  </si>
  <si>
    <t>11:17.26</t>
  </si>
  <si>
    <t>.</t>
  </si>
  <si>
    <t>12:27.84</t>
  </si>
  <si>
    <t>12:28.97</t>
  </si>
  <si>
    <t>Rádl</t>
  </si>
  <si>
    <t>1:21,09</t>
  </si>
  <si>
    <t>1:44,92</t>
  </si>
  <si>
    <t>Stránský</t>
  </si>
  <si>
    <t>3:15,85</t>
  </si>
  <si>
    <t>1:35,12</t>
  </si>
  <si>
    <t>8,65</t>
  </si>
  <si>
    <t>3:03,43</t>
  </si>
  <si>
    <t>22,70</t>
  </si>
  <si>
    <t>35,93</t>
  </si>
  <si>
    <t>2017</t>
  </si>
  <si>
    <t>2:03,21</t>
  </si>
  <si>
    <t>1:54,40</t>
  </si>
  <si>
    <t>Sniegoň</t>
  </si>
  <si>
    <t>31,90</t>
  </si>
  <si>
    <t>Jaroušková</t>
  </si>
  <si>
    <t>Kobera</t>
  </si>
  <si>
    <t>19,22</t>
  </si>
  <si>
    <t>19,66</t>
  </si>
  <si>
    <t>1:41,57</t>
  </si>
  <si>
    <t>2:21,47</t>
  </si>
  <si>
    <t>5:37,00</t>
  </si>
  <si>
    <t>Derková</t>
  </si>
  <si>
    <t>Freslová</t>
  </si>
  <si>
    <t>Vrzáková</t>
  </si>
  <si>
    <t>Šeflová</t>
  </si>
  <si>
    <t>1:52,74</t>
  </si>
  <si>
    <t>2:51,64</t>
  </si>
  <si>
    <t>1:31,08</t>
  </si>
  <si>
    <t>1:30,53</t>
  </si>
  <si>
    <t>1:28,21</t>
  </si>
  <si>
    <t>1:26,94</t>
  </si>
  <si>
    <t>1:26,93</t>
  </si>
  <si>
    <t>1:23,49</t>
  </si>
  <si>
    <t>1:10,32</t>
  </si>
  <si>
    <t>1:09,88</t>
  </si>
  <si>
    <t>1:09,19</t>
  </si>
  <si>
    <t>1:06,82</t>
  </si>
  <si>
    <t>Nečinová</t>
  </si>
  <si>
    <t>2:32,56</t>
  </si>
  <si>
    <t>66,12</t>
  </si>
  <si>
    <t>Málková</t>
  </si>
  <si>
    <t>Jelenová</t>
  </si>
  <si>
    <t>Sumegová</t>
  </si>
  <si>
    <t>47,9</t>
  </si>
  <si>
    <t>Váňová</t>
  </si>
  <si>
    <t>60,68</t>
  </si>
  <si>
    <t>1:50,71</t>
  </si>
  <si>
    <t>1:53,44</t>
  </si>
  <si>
    <t>2:00,92</t>
  </si>
  <si>
    <t>2:27,64</t>
  </si>
  <si>
    <t>Kopecká</t>
  </si>
  <si>
    <t>2:32,45</t>
  </si>
  <si>
    <t>3:32,24</t>
  </si>
  <si>
    <t>5:10,80</t>
  </si>
  <si>
    <t>5:34,43</t>
  </si>
  <si>
    <t>5:40,74</t>
  </si>
  <si>
    <t>Fabian</t>
  </si>
  <si>
    <t>Knapová</t>
  </si>
  <si>
    <t>14,53</t>
  </si>
  <si>
    <t>14,77</t>
  </si>
  <si>
    <t>15,26</t>
  </si>
  <si>
    <t>80 m překážek - ručně</t>
  </si>
  <si>
    <t>17,35</t>
  </si>
  <si>
    <t>Kadlčíková</t>
  </si>
  <si>
    <t>Nikol</t>
  </si>
  <si>
    <t>18,7</t>
  </si>
  <si>
    <t>18,8</t>
  </si>
  <si>
    <t>34,6</t>
  </si>
  <si>
    <t>34,8</t>
  </si>
  <si>
    <t>37,9</t>
  </si>
  <si>
    <t>200 m překážek - ručně</t>
  </si>
  <si>
    <t>6:01,05</t>
  </si>
  <si>
    <t>1500 m překážek ručně</t>
  </si>
  <si>
    <t>Zindulková</t>
  </si>
  <si>
    <t>800 m - ručně</t>
  </si>
  <si>
    <t xml:space="preserve">Petrýdes </t>
  </si>
  <si>
    <t>42,0</t>
  </si>
  <si>
    <t>2:58,00</t>
  </si>
  <si>
    <t>40,4</t>
  </si>
  <si>
    <t>Hrnčíř</t>
  </si>
  <si>
    <t>Rybka</t>
  </si>
  <si>
    <t>Karel</t>
  </si>
  <si>
    <t>41,2</t>
  </si>
  <si>
    <t>Petrýdes</t>
  </si>
  <si>
    <t>41,8</t>
  </si>
  <si>
    <t>84</t>
  </si>
  <si>
    <t>1999</t>
  </si>
  <si>
    <t>Simon</t>
  </si>
  <si>
    <t>Daniel</t>
  </si>
  <si>
    <t>400 m</t>
  </si>
  <si>
    <t>49,41</t>
  </si>
  <si>
    <t>49,72</t>
  </si>
  <si>
    <t>49,94</t>
  </si>
  <si>
    <t>50,05</t>
  </si>
  <si>
    <t>50,66</t>
  </si>
  <si>
    <t>50,70</t>
  </si>
  <si>
    <t>52,04</t>
  </si>
  <si>
    <t>Weisshautel</t>
  </si>
  <si>
    <t>52,4</t>
  </si>
  <si>
    <t>Procházka</t>
  </si>
  <si>
    <t>60 m - ručně</t>
  </si>
  <si>
    <t>100 m - ručně</t>
  </si>
  <si>
    <t>Holub</t>
  </si>
  <si>
    <t>Knap</t>
  </si>
  <si>
    <t>52,1</t>
  </si>
  <si>
    <t>52,8</t>
  </si>
  <si>
    <t>52,9</t>
  </si>
  <si>
    <t>Kneblík</t>
  </si>
  <si>
    <t>Jaroslav</t>
  </si>
  <si>
    <t>53,6</t>
  </si>
  <si>
    <t>54,1</t>
  </si>
  <si>
    <t>54,2</t>
  </si>
  <si>
    <t>54,8</t>
  </si>
  <si>
    <t>Jeřábek</t>
  </si>
  <si>
    <t>55,3</t>
  </si>
  <si>
    <t>Lánský</t>
  </si>
  <si>
    <t>Mlátek</t>
  </si>
  <si>
    <t>80</t>
  </si>
  <si>
    <t xml:space="preserve">Hrabě </t>
  </si>
  <si>
    <t>1:06,92</t>
  </si>
  <si>
    <t>1:09,66</t>
  </si>
  <si>
    <t>1:10,56</t>
  </si>
  <si>
    <t>Hruška</t>
  </si>
  <si>
    <t>1:14,18</t>
  </si>
  <si>
    <t>Trojan</t>
  </si>
  <si>
    <t>Vojtěch</t>
  </si>
  <si>
    <t>1:14,45</t>
  </si>
  <si>
    <t>Doubravský</t>
  </si>
  <si>
    <t>93</t>
  </si>
  <si>
    <t>1:16,37</t>
  </si>
  <si>
    <t>1:16,54</t>
  </si>
  <si>
    <t>Čuda</t>
  </si>
  <si>
    <t>1:29,56</t>
  </si>
  <si>
    <t>Pazdera</t>
  </si>
  <si>
    <t>Miroslav</t>
  </si>
  <si>
    <t>1:12,1</t>
  </si>
  <si>
    <t>1:12,6</t>
  </si>
  <si>
    <t>Červený</t>
  </si>
  <si>
    <t>1:16,3</t>
  </si>
  <si>
    <t xml:space="preserve">600 m </t>
  </si>
  <si>
    <t>1:29,17</t>
  </si>
  <si>
    <t>1:31,09</t>
  </si>
  <si>
    <t>Kahaj</t>
  </si>
  <si>
    <t>Theodor</t>
  </si>
  <si>
    <t>1:33,14</t>
  </si>
  <si>
    <t>1:33,19</t>
  </si>
  <si>
    <t>1:33,34</t>
  </si>
  <si>
    <t>1:37,82</t>
  </si>
  <si>
    <t>Musil</t>
  </si>
  <si>
    <t>1:39,01</t>
  </si>
  <si>
    <t>1:40,97</t>
  </si>
  <si>
    <t>Doboš</t>
  </si>
  <si>
    <t>Michael</t>
  </si>
  <si>
    <t>1:42,20</t>
  </si>
  <si>
    <t>Blažek</t>
  </si>
  <si>
    <t>1:43,77</t>
  </si>
  <si>
    <t>Brejcha</t>
  </si>
  <si>
    <t>1:26,6</t>
  </si>
  <si>
    <t>1:32,0</t>
  </si>
  <si>
    <t>1:34,2</t>
  </si>
  <si>
    <t>800 m</t>
  </si>
  <si>
    <t>1:59,69</t>
  </si>
  <si>
    <t>2:02,16</t>
  </si>
  <si>
    <t>2:02,44</t>
  </si>
  <si>
    <t>2:03,97</t>
  </si>
  <si>
    <t>2:03,98</t>
  </si>
  <si>
    <t>2:04,13</t>
  </si>
  <si>
    <t>2:04,69</t>
  </si>
  <si>
    <t>2:05,46</t>
  </si>
  <si>
    <t>2:05,87</t>
  </si>
  <si>
    <t>2:04,0</t>
  </si>
  <si>
    <t>2:05,0</t>
  </si>
  <si>
    <t>2:06,0</t>
  </si>
  <si>
    <t>2:07,8</t>
  </si>
  <si>
    <t>2:08,0</t>
  </si>
  <si>
    <t>2:11,9</t>
  </si>
  <si>
    <t>2:15,4</t>
  </si>
  <si>
    <t>2:16,7</t>
  </si>
  <si>
    <t>Kahuda</t>
  </si>
  <si>
    <t>1996</t>
  </si>
  <si>
    <t>2:16,8</t>
  </si>
  <si>
    <t>Říha</t>
  </si>
  <si>
    <t>2:16,9</t>
  </si>
  <si>
    <t>Doležal</t>
  </si>
  <si>
    <t>1000 m</t>
  </si>
  <si>
    <t>2:48,13</t>
  </si>
  <si>
    <t>2:49,77</t>
  </si>
  <si>
    <t>2:49,95</t>
  </si>
  <si>
    <t>2:54,00</t>
  </si>
  <si>
    <t>2:55,01</t>
  </si>
  <si>
    <t>2:55,13</t>
  </si>
  <si>
    <t>Měchura</t>
  </si>
  <si>
    <t>2:55,74</t>
  </si>
  <si>
    <t>2:55,78</t>
  </si>
  <si>
    <t>Matěj</t>
  </si>
  <si>
    <t>2:55,95</t>
  </si>
  <si>
    <t>Hrudka</t>
  </si>
  <si>
    <t>2:56,19</t>
  </si>
  <si>
    <t>2:50,4</t>
  </si>
  <si>
    <t>2:54,3</t>
  </si>
  <si>
    <t>2:57,9</t>
  </si>
  <si>
    <t>3:00,2</t>
  </si>
  <si>
    <t>Kořán</t>
  </si>
  <si>
    <t>3:00,8</t>
  </si>
  <si>
    <t>Mlčkovský</t>
  </si>
  <si>
    <t>1:49,08</t>
  </si>
  <si>
    <t xml:space="preserve">Zitko </t>
  </si>
  <si>
    <t>1:49,57</t>
  </si>
  <si>
    <t>Burián</t>
  </si>
  <si>
    <t xml:space="preserve">Jáchym </t>
  </si>
  <si>
    <t>1:50,95</t>
  </si>
  <si>
    <t>2:27,76</t>
  </si>
  <si>
    <t xml:space="preserve">O´keefee </t>
  </si>
  <si>
    <t>Sean</t>
  </si>
  <si>
    <t>2:29,50</t>
  </si>
  <si>
    <t>3:15,74</t>
  </si>
  <si>
    <t>36,27</t>
  </si>
  <si>
    <t xml:space="preserve">Klouda </t>
  </si>
  <si>
    <t>Jonáš</t>
  </si>
  <si>
    <t xml:space="preserve">Podlipný </t>
  </si>
  <si>
    <t>40,58</t>
  </si>
  <si>
    <t>62,58</t>
  </si>
  <si>
    <t>61,57</t>
  </si>
  <si>
    <t xml:space="preserve">Krutilová </t>
  </si>
  <si>
    <t>3:09,30</t>
  </si>
  <si>
    <t>Pavinger K.</t>
  </si>
  <si>
    <t>7,60</t>
  </si>
  <si>
    <t>2:06,13</t>
  </si>
  <si>
    <t xml:space="preserve">Blatný </t>
  </si>
  <si>
    <t xml:space="preserve">Janovský </t>
  </si>
  <si>
    <t>2:56,60</t>
  </si>
  <si>
    <t>3:07,71</t>
  </si>
  <si>
    <t>4:25,25</t>
  </si>
  <si>
    <t>10:40,96</t>
  </si>
  <si>
    <t>14,26</t>
  </si>
  <si>
    <t>5:07,68</t>
  </si>
  <si>
    <t>5:16,33</t>
  </si>
  <si>
    <t>173</t>
  </si>
  <si>
    <t xml:space="preserve">Albert </t>
  </si>
  <si>
    <t>620</t>
  </si>
  <si>
    <t>35,11</t>
  </si>
  <si>
    <t>48,00</t>
  </si>
  <si>
    <t>44,24</t>
  </si>
  <si>
    <t>Šafránek</t>
  </si>
  <si>
    <t>Auřeník</t>
  </si>
  <si>
    <t>Tran Thai b.</t>
  </si>
  <si>
    <t>1:49,19</t>
  </si>
  <si>
    <t>2:42,07</t>
  </si>
  <si>
    <t>Tran Thai B.</t>
  </si>
  <si>
    <t>Blatný J.</t>
  </si>
  <si>
    <t>2:42,46</t>
  </si>
  <si>
    <t>2:43,41</t>
  </si>
  <si>
    <t>3088</t>
  </si>
  <si>
    <t xml:space="preserve">Tran Thai </t>
  </si>
  <si>
    <t>4855</t>
  </si>
  <si>
    <t>4320</t>
  </si>
  <si>
    <t>18:06,47</t>
  </si>
  <si>
    <t>17,37</t>
  </si>
  <si>
    <t>18,19</t>
  </si>
  <si>
    <t>23,11</t>
  </si>
  <si>
    <t xml:space="preserve">Surjomartono </t>
  </si>
  <si>
    <t>37,18</t>
  </si>
  <si>
    <t>53,16</t>
  </si>
  <si>
    <t xml:space="preserve">Eudard </t>
  </si>
  <si>
    <t>2:04,65</t>
  </si>
  <si>
    <t>62,59</t>
  </si>
  <si>
    <t>John</t>
  </si>
  <si>
    <t>Jurkevič</t>
  </si>
  <si>
    <t>Rázga</t>
  </si>
  <si>
    <t>Srujomartoni</t>
  </si>
  <si>
    <t>Miřijovský</t>
  </si>
  <si>
    <t>36,63</t>
  </si>
  <si>
    <t>48,54</t>
  </si>
  <si>
    <t>44,70</t>
  </si>
  <si>
    <t>SurjoMartono</t>
  </si>
  <si>
    <t>3365</t>
  </si>
  <si>
    <t>36,52</t>
  </si>
  <si>
    <t>37,38</t>
  </si>
  <si>
    <t>Pavingeer</t>
  </si>
  <si>
    <t>49,88</t>
  </si>
  <si>
    <t>1:06,40</t>
  </si>
  <si>
    <t>1:11,01</t>
  </si>
  <si>
    <t>1:13,01</t>
  </si>
  <si>
    <t>2:42,86</t>
  </si>
  <si>
    <t>28,20</t>
  </si>
  <si>
    <t>56,58</t>
  </si>
  <si>
    <t>15,34</t>
  </si>
  <si>
    <t>40,62</t>
  </si>
  <si>
    <t>Vokrouhlucký</t>
  </si>
  <si>
    <t>644</t>
  </si>
  <si>
    <t>664</t>
  </si>
  <si>
    <t>Dolejší</t>
  </si>
  <si>
    <t>Melichar</t>
  </si>
  <si>
    <t>13,80</t>
  </si>
  <si>
    <t>13,73</t>
  </si>
  <si>
    <t>42,78</t>
  </si>
  <si>
    <t>33,36</t>
  </si>
  <si>
    <t>50,88</t>
  </si>
  <si>
    <t>49,47</t>
  </si>
  <si>
    <t>54,91</t>
  </si>
  <si>
    <t>43,45</t>
  </si>
  <si>
    <t>1:31,44</t>
  </si>
  <si>
    <t>1:34,67</t>
  </si>
  <si>
    <t>44,62</t>
  </si>
  <si>
    <t>Blachowict</t>
  </si>
  <si>
    <t>5102</t>
  </si>
  <si>
    <t>Zitko</t>
  </si>
  <si>
    <t>2:24,82</t>
  </si>
  <si>
    <t>Jelen</t>
  </si>
  <si>
    <t>08</t>
  </si>
  <si>
    <t>5:13,03</t>
  </si>
  <si>
    <t>10,06</t>
  </si>
  <si>
    <t>509</t>
  </si>
  <si>
    <t>35,06</t>
  </si>
  <si>
    <t>24,72</t>
  </si>
  <si>
    <t>17,84</t>
  </si>
  <si>
    <t>12,00</t>
  </si>
  <si>
    <t>2020</t>
  </si>
  <si>
    <t>Drdla</t>
  </si>
  <si>
    <t>62,31</t>
  </si>
  <si>
    <t>2230</t>
  </si>
  <si>
    <t>5:05,45</t>
  </si>
  <si>
    <t>32,49</t>
  </si>
  <si>
    <t>Podlipný</t>
  </si>
  <si>
    <t>Míčková</t>
  </si>
  <si>
    <t>2:02,08</t>
  </si>
  <si>
    <t>Žídek</t>
  </si>
  <si>
    <t>2:03,79</t>
  </si>
  <si>
    <t>Maredová</t>
  </si>
  <si>
    <t>Havelková</t>
  </si>
  <si>
    <t>2:04,74</t>
  </si>
  <si>
    <t>Szelezsánová</t>
  </si>
  <si>
    <t>Perlíková</t>
  </si>
  <si>
    <t>Zbroj</t>
  </si>
  <si>
    <t>Kuntoš</t>
  </si>
  <si>
    <t>7,44</t>
  </si>
  <si>
    <t>39,07</t>
  </si>
  <si>
    <t>2:14,74</t>
  </si>
  <si>
    <t>4:49,28</t>
  </si>
  <si>
    <t>4:50,46</t>
  </si>
  <si>
    <t>11:13,34</t>
  </si>
  <si>
    <t>14,70</t>
  </si>
  <si>
    <t>14,85</t>
  </si>
  <si>
    <t>14,88</t>
  </si>
  <si>
    <t>27,43</t>
  </si>
  <si>
    <t>28,17</t>
  </si>
  <si>
    <t>28,35</t>
  </si>
  <si>
    <t>4:41,66</t>
  </si>
  <si>
    <t>601</t>
  </si>
  <si>
    <t>44,61</t>
  </si>
  <si>
    <t>Mikuláš Jan</t>
  </si>
  <si>
    <t>16:21,01</t>
  </si>
  <si>
    <t>21:33,51</t>
  </si>
  <si>
    <t>Kolář</t>
  </si>
  <si>
    <t>2:09,88</t>
  </si>
  <si>
    <t>2:13,51</t>
  </si>
  <si>
    <t>3:04,77</t>
  </si>
  <si>
    <t>8,53</t>
  </si>
  <si>
    <t>3856</t>
  </si>
  <si>
    <t>Solský F.</t>
  </si>
  <si>
    <t>Horák M.</t>
  </si>
  <si>
    <t>28,76</t>
  </si>
  <si>
    <t>Blatný J,</t>
  </si>
  <si>
    <t>Solský F,</t>
  </si>
  <si>
    <t>1:39,12</t>
  </si>
  <si>
    <t>Štibor</t>
  </si>
  <si>
    <t>2:35,56</t>
  </si>
  <si>
    <t>2:37,76</t>
  </si>
  <si>
    <t>2:42,57</t>
  </si>
  <si>
    <t>2:43,84</t>
  </si>
  <si>
    <t>2:44,67</t>
  </si>
  <si>
    <t>Kolínský J.</t>
  </si>
  <si>
    <t>2:45,34</t>
  </si>
  <si>
    <t>Jarolímel</t>
  </si>
  <si>
    <t>11,15</t>
  </si>
  <si>
    <t>22,89</t>
  </si>
  <si>
    <t>23,31</t>
  </si>
  <si>
    <t>52,70</t>
  </si>
  <si>
    <t>Talaš</t>
  </si>
  <si>
    <t>15,53</t>
  </si>
  <si>
    <t>39,36</t>
  </si>
  <si>
    <t>40,99</t>
  </si>
  <si>
    <t>7:59,08</t>
  </si>
  <si>
    <t>198</t>
  </si>
  <si>
    <t>182</t>
  </si>
  <si>
    <t>52,60</t>
  </si>
  <si>
    <t>Fábry</t>
  </si>
  <si>
    <t>9:51,96</t>
  </si>
  <si>
    <t>6:43,27</t>
  </si>
  <si>
    <t>14,74</t>
  </si>
  <si>
    <t>Türk</t>
  </si>
  <si>
    <t>Bucha</t>
  </si>
  <si>
    <t>7:51,14</t>
  </si>
  <si>
    <t>Mogg</t>
  </si>
  <si>
    <t>15,47</t>
  </si>
  <si>
    <t>40,00</t>
  </si>
  <si>
    <t>50,97</t>
  </si>
  <si>
    <t>19:58,72</t>
  </si>
  <si>
    <t>17,74</t>
  </si>
  <si>
    <t>17,91</t>
  </si>
  <si>
    <t>18,20</t>
  </si>
  <si>
    <t>38,24</t>
  </si>
  <si>
    <t>38,02</t>
  </si>
  <si>
    <t>43,58</t>
  </si>
  <si>
    <t>Türk (H)</t>
  </si>
  <si>
    <t>1:35,28</t>
  </si>
  <si>
    <t>Tran thai Bao</t>
  </si>
  <si>
    <t>3:30,61</t>
  </si>
  <si>
    <t>3:32,58</t>
  </si>
  <si>
    <t>Halbich A.</t>
  </si>
  <si>
    <t>Hrdlička M.</t>
  </si>
  <si>
    <t>Fábry (H)</t>
  </si>
  <si>
    <t>Dvořák (H)</t>
  </si>
  <si>
    <t>3:35,76</t>
  </si>
  <si>
    <t>Tran Thai Bao</t>
  </si>
  <si>
    <t>3:44,09</t>
  </si>
  <si>
    <t>60,91</t>
  </si>
  <si>
    <t>12:08,29</t>
  </si>
  <si>
    <t>375</t>
  </si>
  <si>
    <t>657</t>
  </si>
  <si>
    <t>14,16</t>
  </si>
  <si>
    <t>36,05</t>
  </si>
  <si>
    <t>33,90</t>
  </si>
  <si>
    <t>49,11</t>
  </si>
  <si>
    <t>45,28</t>
  </si>
  <si>
    <t>16,90</t>
  </si>
  <si>
    <t>22,38</t>
  </si>
  <si>
    <t>3:08,88</t>
  </si>
  <si>
    <t>3741</t>
  </si>
  <si>
    <t>1:08,97</t>
  </si>
  <si>
    <t>1:27,11</t>
  </si>
  <si>
    <t>1:40,01</t>
  </si>
  <si>
    <t>46,77</t>
  </si>
  <si>
    <t>27,46</t>
  </si>
  <si>
    <t>35,64</t>
  </si>
  <si>
    <t>Miřejovský</t>
  </si>
  <si>
    <t>1:32,12</t>
  </si>
  <si>
    <t>Pavinger M.</t>
  </si>
  <si>
    <t>8,48</t>
  </si>
  <si>
    <t>Osičková</t>
  </si>
  <si>
    <t>Erika</t>
  </si>
  <si>
    <t>20,56</t>
  </si>
  <si>
    <t>47,64</t>
  </si>
  <si>
    <t>6:38,93</t>
  </si>
  <si>
    <t>Havlíčková</t>
  </si>
  <si>
    <t>10,59</t>
  </si>
  <si>
    <t>169</t>
  </si>
  <si>
    <t>10,74</t>
  </si>
  <si>
    <t>Mráčková</t>
  </si>
  <si>
    <t>Katrolína</t>
  </si>
  <si>
    <t>Šárová</t>
  </si>
  <si>
    <t>Ema</t>
  </si>
  <si>
    <t>9,91</t>
  </si>
  <si>
    <t>Jarolímková</t>
  </si>
  <si>
    <t>Řezníčková</t>
  </si>
  <si>
    <t>15,14</t>
  </si>
  <si>
    <t>12,28</t>
  </si>
  <si>
    <t>Polenová</t>
  </si>
  <si>
    <t>3:11,37</t>
  </si>
  <si>
    <t>Štěpánová</t>
  </si>
  <si>
    <t>Kašparová</t>
  </si>
  <si>
    <t>3:07,61</t>
  </si>
  <si>
    <t>8,07</t>
  </si>
  <si>
    <t>14,32</t>
  </si>
  <si>
    <t>30,09</t>
  </si>
  <si>
    <t>6:13,52</t>
  </si>
  <si>
    <t>Matoušková</t>
  </si>
  <si>
    <t>6:49,48</t>
  </si>
  <si>
    <t>Hallerová</t>
  </si>
  <si>
    <t>19:37,51</t>
  </si>
  <si>
    <t>19:56,35</t>
  </si>
  <si>
    <t>Veverková</t>
  </si>
  <si>
    <t>Dorota</t>
  </si>
  <si>
    <t>29,90</t>
  </si>
  <si>
    <t>2:49,45</t>
  </si>
  <si>
    <t>43,43</t>
  </si>
  <si>
    <t>44,21</t>
  </si>
  <si>
    <t>9,32</t>
  </si>
  <si>
    <t>28,00</t>
  </si>
  <si>
    <t>32,32</t>
  </si>
  <si>
    <t>Obrdová</t>
  </si>
  <si>
    <t>19,30</t>
  </si>
  <si>
    <t>1:21,73</t>
  </si>
  <si>
    <t>9,44</t>
  </si>
  <si>
    <t>12,96</t>
  </si>
  <si>
    <t>12,97</t>
  </si>
  <si>
    <t>2:13,33</t>
  </si>
  <si>
    <t>2:22,54</t>
  </si>
  <si>
    <t>5:15,31</t>
  </si>
  <si>
    <t>10:01,26</t>
  </si>
  <si>
    <t>11:11,80</t>
  </si>
  <si>
    <t>62,12</t>
  </si>
  <si>
    <t>Čižinská</t>
  </si>
  <si>
    <t>34,02</t>
  </si>
  <si>
    <t>27,60</t>
  </si>
  <si>
    <t>1465</t>
  </si>
  <si>
    <t>/8,06/32,26/34,24/</t>
  </si>
  <si>
    <t>3:59,84</t>
  </si>
  <si>
    <t>39,54</t>
  </si>
  <si>
    <t>8,32</t>
  </si>
  <si>
    <t>19,76</t>
  </si>
  <si>
    <t>20,09</t>
  </si>
  <si>
    <t>26,24</t>
  </si>
  <si>
    <t>26,40</t>
  </si>
  <si>
    <t>42,01</t>
  </si>
  <si>
    <t>43,04</t>
  </si>
  <si>
    <t>58,89</t>
  </si>
  <si>
    <t>59,06</t>
  </si>
  <si>
    <t>1:19,51</t>
  </si>
  <si>
    <t>1:19,68</t>
  </si>
  <si>
    <t>3:25,22</t>
  </si>
  <si>
    <t>1:43,43</t>
  </si>
  <si>
    <t>8,04</t>
  </si>
  <si>
    <t>1:45,25</t>
  </si>
  <si>
    <t>Kohoutková</t>
  </si>
  <si>
    <t>/9,32/162/9,63/528/2:31,11/</t>
  </si>
  <si>
    <t xml:space="preserve">Sarauer </t>
  </si>
  <si>
    <t>Kvido</t>
  </si>
  <si>
    <t>Myška</t>
  </si>
  <si>
    <t>45,15</t>
  </si>
  <si>
    <t xml:space="preserve">Křesťan </t>
  </si>
  <si>
    <t>2:22,52</t>
  </si>
  <si>
    <t>2:23,67</t>
  </si>
  <si>
    <t>2:26,26</t>
  </si>
  <si>
    <t>3:19,12</t>
  </si>
  <si>
    <t>10</t>
  </si>
  <si>
    <t>3:22,62</t>
  </si>
  <si>
    <t>Klubal</t>
  </si>
  <si>
    <t>Sarauer</t>
  </si>
  <si>
    <t>Krejbich</t>
  </si>
  <si>
    <t>Robin</t>
  </si>
  <si>
    <t>Vráblík</t>
  </si>
  <si>
    <t>10,85</t>
  </si>
  <si>
    <t>Straka</t>
  </si>
  <si>
    <t>15.23</t>
  </si>
  <si>
    <t>Vojta</t>
  </si>
  <si>
    <t>62,30</t>
  </si>
  <si>
    <t>Rychlý</t>
  </si>
  <si>
    <t>09</t>
  </si>
  <si>
    <t>Hrdlička Š.</t>
  </si>
  <si>
    <t>33,42</t>
  </si>
  <si>
    <t>Křesťan K.</t>
  </si>
  <si>
    <t>Pešek</t>
  </si>
  <si>
    <t>3:06,86</t>
  </si>
  <si>
    <t>Křesťan T.</t>
  </si>
  <si>
    <t>Lancz</t>
  </si>
  <si>
    <t>2327</t>
  </si>
  <si>
    <t>3:04,30</t>
  </si>
  <si>
    <t>11,69</t>
  </si>
  <si>
    <t>28,87</t>
  </si>
  <si>
    <t>19,53</t>
  </si>
  <si>
    <t>38,75</t>
  </si>
  <si>
    <t>O´ Keeffe</t>
  </si>
  <si>
    <t>4:28,68</t>
  </si>
  <si>
    <t>4:58,65</t>
  </si>
  <si>
    <t>9:32,24</t>
  </si>
  <si>
    <t>8,55</t>
  </si>
  <si>
    <t>27,73</t>
  </si>
  <si>
    <t>5:04,57</t>
  </si>
  <si>
    <t>38,93</t>
  </si>
  <si>
    <t>44,80</t>
  </si>
  <si>
    <t>Šulc</t>
  </si>
  <si>
    <t>Thai Bao</t>
  </si>
  <si>
    <t>Holeček</t>
  </si>
  <si>
    <t>18,08</t>
  </si>
  <si>
    <t>22,97</t>
  </si>
  <si>
    <t>21,70</t>
  </si>
  <si>
    <t>23,47</t>
  </si>
  <si>
    <t>51,15</t>
  </si>
  <si>
    <t>53,45</t>
  </si>
  <si>
    <t>2:02,57</t>
  </si>
  <si>
    <t>2:04,80</t>
  </si>
  <si>
    <t>Kopenec</t>
  </si>
  <si>
    <t>2:05,24</t>
  </si>
  <si>
    <t>4:22,92</t>
  </si>
  <si>
    <t>4:31,35</t>
  </si>
  <si>
    <t>10:42,63</t>
  </si>
  <si>
    <t>14,22</t>
  </si>
  <si>
    <t>Myslivec</t>
  </si>
  <si>
    <t>39,48</t>
  </si>
  <si>
    <t>6:48,87</t>
  </si>
  <si>
    <t>7:35,90</t>
  </si>
  <si>
    <t>186</t>
  </si>
  <si>
    <t>Ondřek</t>
  </si>
  <si>
    <t>609</t>
  </si>
  <si>
    <t>634</t>
  </si>
  <si>
    <t>13,08</t>
  </si>
  <si>
    <t>13,93</t>
  </si>
  <si>
    <t>13,03</t>
  </si>
  <si>
    <t>Plachý</t>
  </si>
  <si>
    <t>36,83</t>
  </si>
  <si>
    <t>54,34</t>
  </si>
  <si>
    <t>2021</t>
  </si>
  <si>
    <t>53,79</t>
  </si>
  <si>
    <t>47,24</t>
  </si>
  <si>
    <t>43,40</t>
  </si>
  <si>
    <t>Myslivec (H)</t>
  </si>
  <si>
    <t>Šulc (H)</t>
  </si>
  <si>
    <t>44,40</t>
  </si>
  <si>
    <t>Auřední</t>
  </si>
  <si>
    <t>44,82</t>
  </si>
  <si>
    <t xml:space="preserve">Tran </t>
  </si>
  <si>
    <t>3:33,01</t>
  </si>
  <si>
    <t>Kopenec (H)</t>
  </si>
  <si>
    <t>Holeček (H)</t>
  </si>
  <si>
    <t>3:36,80</t>
  </si>
  <si>
    <t>5352</t>
  </si>
  <si>
    <t>15:19,07</t>
  </si>
  <si>
    <t>26:36,17</t>
  </si>
  <si>
    <t>6,87</t>
  </si>
  <si>
    <t>10,63</t>
  </si>
  <si>
    <t>21,89</t>
  </si>
  <si>
    <t>22,44</t>
  </si>
  <si>
    <t>50,84</t>
  </si>
  <si>
    <t>Šimom</t>
  </si>
  <si>
    <t>13,92</t>
  </si>
  <si>
    <t>15,24</t>
  </si>
  <si>
    <t>16,37</t>
  </si>
  <si>
    <t>54,07</t>
  </si>
  <si>
    <t>58,69</t>
  </si>
  <si>
    <t>202</t>
  </si>
  <si>
    <t>167</t>
  </si>
  <si>
    <t>674</t>
  </si>
  <si>
    <t>641</t>
  </si>
  <si>
    <t>40,51</t>
  </si>
  <si>
    <t>34,14</t>
  </si>
  <si>
    <t>48,84</t>
  </si>
  <si>
    <t>42,40</t>
  </si>
  <si>
    <t>Halbich A</t>
  </si>
  <si>
    <t>11,05</t>
  </si>
  <si>
    <t>23,16</t>
  </si>
  <si>
    <t>17,80</t>
  </si>
  <si>
    <t>36,96</t>
  </si>
  <si>
    <t>43,67</t>
  </si>
  <si>
    <t>44,72</t>
  </si>
  <si>
    <t>43,27</t>
  </si>
  <si>
    <t>3:29,34</t>
  </si>
  <si>
    <t xml:space="preserve">Kalašová </t>
  </si>
  <si>
    <t>Vanda</t>
  </si>
  <si>
    <t xml:space="preserve">Kašparová </t>
  </si>
  <si>
    <t>Trojanová</t>
  </si>
  <si>
    <t>Gita</t>
  </si>
  <si>
    <t>2:24.20</t>
  </si>
  <si>
    <t>2:30,94</t>
  </si>
  <si>
    <t xml:space="preserve">Jeleneková </t>
  </si>
  <si>
    <t>2:38,80</t>
  </si>
  <si>
    <t>Ptáčková</t>
  </si>
  <si>
    <t>2:39,03</t>
  </si>
  <si>
    <t xml:space="preserve">Uhrová </t>
  </si>
  <si>
    <t xml:space="preserve">Komorná </t>
  </si>
  <si>
    <t>Lída</t>
  </si>
  <si>
    <t>484</t>
  </si>
  <si>
    <t>9,80</t>
  </si>
  <si>
    <t>24,81</t>
  </si>
  <si>
    <t>55,40</t>
  </si>
  <si>
    <t>Kalašová</t>
  </si>
  <si>
    <t>32,59</t>
  </si>
  <si>
    <t>Uhrová</t>
  </si>
  <si>
    <t>Ullrichová</t>
  </si>
  <si>
    <t>3:09,31</t>
  </si>
  <si>
    <t>Zemánková M.</t>
  </si>
  <si>
    <t>Jeleneková</t>
  </si>
  <si>
    <t>3:18,77</t>
  </si>
  <si>
    <t>Duchoňová</t>
  </si>
  <si>
    <t>Smolíková</t>
  </si>
  <si>
    <t>3:20,23</t>
  </si>
  <si>
    <t>Blatná</t>
  </si>
  <si>
    <t>Ragančíková</t>
  </si>
  <si>
    <t>Komorná</t>
  </si>
  <si>
    <t>Zdechovská</t>
  </si>
  <si>
    <t>31,63</t>
  </si>
  <si>
    <t>7,62</t>
  </si>
  <si>
    <t>18,49</t>
  </si>
  <si>
    <t>42,96</t>
  </si>
  <si>
    <t>43,06</t>
  </si>
  <si>
    <t>2:26,31</t>
  </si>
  <si>
    <t>2:27,87</t>
  </si>
  <si>
    <t xml:space="preserve">Havelková </t>
  </si>
  <si>
    <t>5:39,84</t>
  </si>
  <si>
    <t xml:space="preserve">Šimková </t>
  </si>
  <si>
    <t>15,38</t>
  </si>
  <si>
    <t>15,45</t>
  </si>
  <si>
    <t>5:54,92</t>
  </si>
  <si>
    <t>Šimková</t>
  </si>
  <si>
    <t>6:28,02</t>
  </si>
  <si>
    <t>6:44,56</t>
  </si>
  <si>
    <t xml:space="preserve">Šarapatková </t>
  </si>
  <si>
    <t>166</t>
  </si>
  <si>
    <t>235</t>
  </si>
  <si>
    <t>565</t>
  </si>
  <si>
    <t>10,83</t>
  </si>
  <si>
    <t>29,38</t>
  </si>
  <si>
    <t>30,00</t>
  </si>
  <si>
    <t>Jaroušková An.</t>
  </si>
  <si>
    <t>Jaroušková Am.</t>
  </si>
  <si>
    <t>2:57,14</t>
  </si>
  <si>
    <t>2493</t>
  </si>
  <si>
    <t>2390</t>
  </si>
  <si>
    <t xml:space="preserve">Duchoňová </t>
  </si>
  <si>
    <t>Křížová</t>
  </si>
  <si>
    <t>25,64</t>
  </si>
  <si>
    <t>26,60</t>
  </si>
  <si>
    <t>59,01</t>
  </si>
  <si>
    <t>2:24,23</t>
  </si>
  <si>
    <t>2:22,76</t>
  </si>
  <si>
    <t>5:11,88</t>
  </si>
  <si>
    <t>5:28,39</t>
  </si>
  <si>
    <t>Franklová</t>
  </si>
  <si>
    <t>5:43,75</t>
  </si>
  <si>
    <t>11:46,26</t>
  </si>
  <si>
    <t>12:45,09</t>
  </si>
  <si>
    <t>13:12,07</t>
  </si>
  <si>
    <t>46,31</t>
  </si>
  <si>
    <t>Krimláková</t>
  </si>
  <si>
    <t>Veronka</t>
  </si>
  <si>
    <t>10,84</t>
  </si>
  <si>
    <t xml:space="preserve">Krimláková </t>
  </si>
  <si>
    <t>15:37,29</t>
  </si>
  <si>
    <t>19:14,70</t>
  </si>
  <si>
    <t>19:16,97</t>
  </si>
  <si>
    <t>Smrčková</t>
  </si>
  <si>
    <t>4257</t>
  </si>
  <si>
    <t>4099</t>
  </si>
  <si>
    <t>4:06,48</t>
  </si>
  <si>
    <t>Melounová</t>
  </si>
  <si>
    <t>4:18,70</t>
  </si>
  <si>
    <t>4:24,35</t>
  </si>
  <si>
    <t>Paterová</t>
  </si>
  <si>
    <t>48,94</t>
  </si>
  <si>
    <t>49,54</t>
  </si>
  <si>
    <t>50,25</t>
  </si>
  <si>
    <t>50,56</t>
  </si>
  <si>
    <t>34,95</t>
  </si>
  <si>
    <t>Čadová</t>
  </si>
  <si>
    <t>Nicol</t>
  </si>
  <si>
    <t xml:space="preserve">Čadová </t>
  </si>
  <si>
    <t>29,60</t>
  </si>
  <si>
    <t>Veverová</t>
  </si>
  <si>
    <t>36,23</t>
  </si>
  <si>
    <t>7:51,09</t>
  </si>
  <si>
    <t>8:40,11</t>
  </si>
  <si>
    <t>26,22</t>
  </si>
  <si>
    <t>20:09,32</t>
  </si>
  <si>
    <t>16,09</t>
  </si>
  <si>
    <t>Königsmarková</t>
  </si>
  <si>
    <t>553</t>
  </si>
  <si>
    <t>521</t>
  </si>
  <si>
    <t>11,87</t>
  </si>
  <si>
    <t>30,29</t>
  </si>
  <si>
    <t xml:space="preserve">Alžběta </t>
  </si>
  <si>
    <t>/15,30/156/9,86/26,38/525/33,47/2:27,24/</t>
  </si>
  <si>
    <t>/15,67/153/9,32/25,90/528/44,26/2:23,58/</t>
  </si>
  <si>
    <t>4:02,55</t>
  </si>
  <si>
    <t>4:06,83</t>
  </si>
  <si>
    <t>48,93</t>
  </si>
  <si>
    <t>48,49</t>
  </si>
  <si>
    <t>21:27,73</t>
  </si>
  <si>
    <t>Baráková</t>
  </si>
  <si>
    <t>12:05,45</t>
  </si>
  <si>
    <t>2:27,24</t>
  </si>
  <si>
    <t>25,90</t>
  </si>
  <si>
    <t>24,40</t>
  </si>
  <si>
    <t>26:03,84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</si>
</sst>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Kč&quot;_-;\-* #,##0.00&quot; Kč&quot;_-;_-* \-??&quot; Kč&quot;_-;_-@_-"/>
    <numFmt numFmtId="165" formatCode="0.0"/>
  </numFmts>
  <fonts count="54">
    <font>
      <sz val="10"/>
      <name val="Arial CE"/>
      <family val="2"/>
      <charset val="238"/>
    </font>
    <font>
      <sz val="10"/>
      <name val="Arial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b/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3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sz val="10"/>
      <name val="Arial CE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2"/>
      <name val="Arial"/>
      <family val="2"/>
      <charset val="238"/>
    </font>
    <font>
      <sz val="10"/>
      <color indexed="22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charset val="238"/>
    </font>
    <font>
      <sz val="9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sz val="10"/>
      <color indexed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0"/>
      <name val="Calibri"/>
      <family val="2"/>
      <charset val="238"/>
    </font>
    <font>
      <sz val="10"/>
      <color indexed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8"/>
      <color rgb="FF646464"/>
      <name val="Roboto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0"/>
        <bgColor indexed="21"/>
      </patternFill>
    </fill>
    <fill>
      <patternFill patternType="solid">
        <fgColor indexed="27"/>
        <bgColor indexed="31"/>
      </patternFill>
    </fill>
    <fill>
      <patternFill patternType="solid">
        <fgColor indexed="44"/>
        <bgColor indexed="41"/>
      </patternFill>
    </fill>
    <fill>
      <patternFill patternType="solid">
        <fgColor indexed="41"/>
        <bgColor indexed="44"/>
      </patternFill>
    </fill>
    <fill>
      <patternFill patternType="solid">
        <fgColor indexed="25"/>
        <bgColor indexed="23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45"/>
      </patternFill>
    </fill>
    <fill>
      <patternFill patternType="solid">
        <fgColor indexed="50"/>
        <bgColor indexed="19"/>
      </patternFill>
    </fill>
    <fill>
      <patternFill patternType="solid">
        <fgColor indexed="54"/>
        <bgColor indexed="23"/>
      </patternFill>
    </fill>
    <fill>
      <patternFill patternType="solid">
        <fgColor indexed="46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22"/>
      </patternFill>
    </fill>
    <fill>
      <patternFill patternType="solid">
        <fgColor indexed="45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3" fillId="3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4" fillId="14" borderId="0" applyNumberFormat="0" applyBorder="0" applyAlignment="0" applyProtection="0"/>
    <xf numFmtId="0" fontId="5" fillId="16" borderId="1" applyNumberFormat="0" applyAlignment="0" applyProtection="0"/>
    <xf numFmtId="164" fontId="28" fillId="0" borderId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1" fillId="8" borderId="5" applyNumberFormat="0" applyAlignment="0" applyProtection="0"/>
    <xf numFmtId="0" fontId="12" fillId="15" borderId="1" applyNumberFormat="0" applyAlignment="0" applyProtection="0"/>
    <xf numFmtId="0" fontId="13" fillId="0" borderId="6" applyNumberFormat="0" applyFill="0" applyAlignment="0" applyProtection="0"/>
    <xf numFmtId="0" fontId="13" fillId="15" borderId="0" applyNumberFormat="0" applyBorder="0" applyAlignment="0" applyProtection="0"/>
    <xf numFmtId="0" fontId="28" fillId="14" borderId="7" applyNumberFormat="0" applyAlignment="0" applyProtection="0"/>
    <xf numFmtId="0" fontId="14" fillId="16" borderId="8" applyNumberFormat="0" applyAlignment="0" applyProtection="0"/>
    <xf numFmtId="0" fontId="1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369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7" fontId="0" fillId="0" borderId="0" xfId="0" applyNumberFormat="1" applyFont="1"/>
    <xf numFmtId="47" fontId="0" fillId="0" borderId="0" xfId="0" applyNumberFormat="1" applyAlignment="1">
      <alignment horizontal="right"/>
    </xf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/>
    <xf numFmtId="49" fontId="0" fillId="0" borderId="0" xfId="0" applyNumberFormat="1" applyFont="1" applyAlignment="1">
      <alignment horizontal="left"/>
    </xf>
    <xf numFmtId="47" fontId="0" fillId="0" borderId="0" xfId="0" applyNumberFormat="1" applyAlignment="1">
      <alignment horizontal="center"/>
    </xf>
    <xf numFmtId="49" fontId="0" fillId="0" borderId="0" xfId="0" applyNumberFormat="1" applyFont="1" applyAlignment="1"/>
    <xf numFmtId="49" fontId="0" fillId="0" borderId="0" xfId="0" applyNumberFormat="1"/>
    <xf numFmtId="49" fontId="20" fillId="0" borderId="0" xfId="0" applyNumberFormat="1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left"/>
    </xf>
    <xf numFmtId="0" fontId="0" fillId="0" borderId="0" xfId="0" applyFont="1" applyFill="1"/>
    <xf numFmtId="49" fontId="0" fillId="0" borderId="0" xfId="0" applyNumberFormat="1" applyFont="1" applyFill="1" applyAlignment="1">
      <alignment horizontal="center"/>
    </xf>
    <xf numFmtId="47" fontId="0" fillId="0" borderId="0" xfId="0" applyNumberFormat="1" applyFont="1" applyFill="1" applyAlignment="1">
      <alignment horizontal="right"/>
    </xf>
    <xf numFmtId="0" fontId="0" fillId="0" borderId="0" xfId="0" applyFill="1"/>
    <xf numFmtId="2" fontId="0" fillId="0" borderId="0" xfId="0" applyNumberFormat="1" applyAlignment="1">
      <alignment horizontal="center"/>
    </xf>
    <xf numFmtId="49" fontId="25" fillId="0" borderId="0" xfId="0" applyNumberFormat="1" applyFont="1" applyAlignment="1">
      <alignment horizontal="left"/>
    </xf>
    <xf numFmtId="0" fontId="0" fillId="0" borderId="0" xfId="0" applyBorder="1"/>
    <xf numFmtId="0" fontId="25" fillId="0" borderId="0" xfId="0" applyFont="1" applyAlignment="1">
      <alignment horizontal="left"/>
    </xf>
    <xf numFmtId="49" fontId="27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2" fontId="0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left"/>
    </xf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49" fontId="29" fillId="0" borderId="0" xfId="0" applyNumberFormat="1" applyFont="1" applyAlignment="1">
      <alignment horizontal="left"/>
    </xf>
    <xf numFmtId="2" fontId="29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0" fillId="0" borderId="0" xfId="0" applyAlignment="1"/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49" fontId="0" fillId="0" borderId="0" xfId="0" applyNumberFormat="1" applyAlignment="1"/>
    <xf numFmtId="0" fontId="29" fillId="0" borderId="0" xfId="0" applyFont="1" applyAlignment="1"/>
    <xf numFmtId="0" fontId="25" fillId="0" borderId="0" xfId="0" applyFont="1"/>
    <xf numFmtId="2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right"/>
    </xf>
    <xf numFmtId="0" fontId="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0" fillId="0" borderId="0" xfId="0" applyFont="1" applyFill="1" applyBorder="1"/>
    <xf numFmtId="0" fontId="23" fillId="0" borderId="0" xfId="0" applyFont="1" applyAlignment="1">
      <alignment horizontal="left"/>
    </xf>
    <xf numFmtId="47" fontId="29" fillId="0" borderId="0" xfId="0" applyNumberFormat="1" applyFont="1" applyAlignment="1">
      <alignment horizontal="right"/>
    </xf>
    <xf numFmtId="49" fontId="29" fillId="0" borderId="0" xfId="0" applyNumberFormat="1" applyFont="1" applyAlignment="1"/>
    <xf numFmtId="0" fontId="25" fillId="21" borderId="0" xfId="0" applyFont="1" applyFill="1"/>
    <xf numFmtId="0" fontId="0" fillId="21" borderId="0" xfId="0" applyFill="1"/>
    <xf numFmtId="49" fontId="0" fillId="0" borderId="0" xfId="0" applyNumberFormat="1" applyFill="1" applyAlignment="1">
      <alignment horizontal="center"/>
    </xf>
    <xf numFmtId="49" fontId="17" fillId="21" borderId="0" xfId="0" applyNumberFormat="1" applyFont="1" applyFill="1" applyAlignment="1">
      <alignment horizontal="left"/>
    </xf>
    <xf numFmtId="2" fontId="0" fillId="0" borderId="0" xfId="0" applyNumberFormat="1"/>
    <xf numFmtId="49" fontId="29" fillId="0" borderId="0" xfId="0" applyNumberFormat="1" applyFont="1"/>
    <xf numFmtId="49" fontId="21" fillId="21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/>
    <xf numFmtId="2" fontId="0" fillId="0" borderId="0" xfId="0" applyNumberFormat="1" applyFill="1"/>
    <xf numFmtId="0" fontId="30" fillId="0" borderId="0" xfId="0" applyFont="1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165" fontId="0" fillId="0" borderId="0" xfId="0" applyNumberFormat="1" applyAlignment="1">
      <alignment horizontal="center"/>
    </xf>
    <xf numFmtId="49" fontId="35" fillId="0" borderId="0" xfId="0" applyNumberFormat="1" applyFont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49" fontId="0" fillId="0" borderId="0" xfId="0" applyNumberFormat="1" applyBorder="1" applyAlignment="1">
      <alignment horizontal="left"/>
    </xf>
    <xf numFmtId="2" fontId="0" fillId="0" borderId="10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2" fontId="0" fillId="0" borderId="12" xfId="0" applyNumberForma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2" fontId="0" fillId="0" borderId="13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left"/>
    </xf>
    <xf numFmtId="2" fontId="0" fillId="0" borderId="15" xfId="0" applyNumberFormat="1" applyFill="1" applyBorder="1" applyAlignment="1">
      <alignment horizontal="left"/>
    </xf>
    <xf numFmtId="0" fontId="30" fillId="0" borderId="16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center"/>
    </xf>
    <xf numFmtId="0" fontId="30" fillId="0" borderId="18" xfId="0" applyFont="1" applyFill="1" applyBorder="1" applyAlignment="1">
      <alignment horizontal="center"/>
    </xf>
    <xf numFmtId="0" fontId="0" fillId="0" borderId="11" xfId="0" applyBorder="1"/>
    <xf numFmtId="2" fontId="0" fillId="0" borderId="19" xfId="0" applyNumberFormat="1" applyFill="1" applyBorder="1" applyAlignment="1">
      <alignment horizontal="left"/>
    </xf>
    <xf numFmtId="2" fontId="0" fillId="0" borderId="20" xfId="0" applyNumberFormat="1" applyFill="1" applyBorder="1" applyAlignment="1">
      <alignment horizontal="left"/>
    </xf>
    <xf numFmtId="0" fontId="0" fillId="0" borderId="12" xfId="0" applyBorder="1" applyAlignment="1">
      <alignment horizontal="left"/>
    </xf>
    <xf numFmtId="49" fontId="0" fillId="0" borderId="12" xfId="0" applyNumberFormat="1" applyFont="1" applyBorder="1" applyAlignment="1">
      <alignment horizontal="left"/>
    </xf>
    <xf numFmtId="0" fontId="0" fillId="0" borderId="11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left"/>
    </xf>
    <xf numFmtId="49" fontId="0" fillId="0" borderId="12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31" fillId="0" borderId="20" xfId="0" applyFont="1" applyFill="1" applyBorder="1" applyAlignment="1">
      <alignment horizontal="left"/>
    </xf>
    <xf numFmtId="0" fontId="30" fillId="0" borderId="14" xfId="0" applyFont="1" applyFill="1" applyBorder="1" applyAlignment="1">
      <alignment horizontal="left"/>
    </xf>
    <xf numFmtId="0" fontId="30" fillId="0" borderId="15" xfId="0" applyFont="1" applyFill="1" applyBorder="1" applyAlignment="1">
      <alignment horizontal="left"/>
    </xf>
    <xf numFmtId="0" fontId="0" fillId="0" borderId="13" xfId="0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0" fillId="0" borderId="21" xfId="0" applyFont="1" applyFill="1" applyBorder="1" applyAlignment="1"/>
    <xf numFmtId="0" fontId="31" fillId="0" borderId="22" xfId="0" applyFont="1" applyFill="1" applyBorder="1" applyAlignment="1">
      <alignment horizontal="left"/>
    </xf>
    <xf numFmtId="0" fontId="30" fillId="0" borderId="23" xfId="0" applyFont="1" applyFill="1" applyBorder="1" applyAlignment="1"/>
    <xf numFmtId="0" fontId="30" fillId="0" borderId="11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left"/>
    </xf>
    <xf numFmtId="0" fontId="30" fillId="0" borderId="11" xfId="0" applyFont="1" applyFill="1" applyBorder="1"/>
    <xf numFmtId="0" fontId="30" fillId="0" borderId="13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10" xfId="0" applyBorder="1"/>
    <xf numFmtId="0" fontId="32" fillId="0" borderId="11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32" fillId="0" borderId="12" xfId="0" applyFont="1" applyFill="1" applyBorder="1" applyAlignment="1">
      <alignment horizontal="left"/>
    </xf>
    <xf numFmtId="0" fontId="33" fillId="0" borderId="12" xfId="0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horizontal="left"/>
    </xf>
    <xf numFmtId="49" fontId="32" fillId="0" borderId="12" xfId="0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33" fillId="0" borderId="14" xfId="0" applyFon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30" fillId="0" borderId="13" xfId="0" applyFont="1" applyFill="1" applyBorder="1"/>
    <xf numFmtId="20" fontId="0" fillId="0" borderId="0" xfId="0" applyNumberFormat="1"/>
    <xf numFmtId="0" fontId="0" fillId="0" borderId="0" xfId="0" applyNumberFormat="1" applyAlignment="1">
      <alignment horizontal="center"/>
    </xf>
    <xf numFmtId="0" fontId="29" fillId="0" borderId="0" xfId="0" applyNumberFormat="1" applyFont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14" xfId="0" applyBorder="1"/>
    <xf numFmtId="47" fontId="28" fillId="0" borderId="0" xfId="0" applyNumberFormat="1" applyFont="1" applyAlignment="1">
      <alignment horizontal="right"/>
    </xf>
    <xf numFmtId="2" fontId="0" fillId="0" borderId="0" xfId="0" applyNumberFormat="1" applyAlignment="1">
      <alignment horizontal="left"/>
    </xf>
    <xf numFmtId="0" fontId="17" fillId="21" borderId="0" xfId="0" applyFont="1" applyFill="1" applyAlignment="1">
      <alignment horizontal="center"/>
    </xf>
    <xf numFmtId="0" fontId="25" fillId="22" borderId="0" xfId="0" applyFont="1" applyFill="1"/>
    <xf numFmtId="0" fontId="0" fillId="0" borderId="13" xfId="0" applyNumberFormat="1" applyFill="1" applyBorder="1" applyAlignment="1">
      <alignment horizontal="center"/>
    </xf>
    <xf numFmtId="0" fontId="0" fillId="0" borderId="14" xfId="0" applyNumberFormat="1" applyFill="1" applyBorder="1" applyAlignment="1">
      <alignment horizontal="left"/>
    </xf>
    <xf numFmtId="0" fontId="0" fillId="0" borderId="15" xfId="0" applyNumberFormat="1" applyFill="1" applyBorder="1" applyAlignment="1">
      <alignment horizontal="left"/>
    </xf>
    <xf numFmtId="0" fontId="35" fillId="0" borderId="0" xfId="0" applyFont="1" applyAlignment="1">
      <alignment horizontal="center"/>
    </xf>
    <xf numFmtId="0" fontId="1" fillId="0" borderId="0" xfId="0" applyFont="1"/>
    <xf numFmtId="0" fontId="30" fillId="0" borderId="21" xfId="0" applyFont="1" applyFill="1" applyBorder="1" applyAlignment="1">
      <alignment horizontal="center"/>
    </xf>
    <xf numFmtId="0" fontId="31" fillId="0" borderId="24" xfId="0" applyFont="1" applyFill="1" applyBorder="1" applyAlignment="1">
      <alignment horizontal="center"/>
    </xf>
    <xf numFmtId="0" fontId="31" fillId="0" borderId="22" xfId="0" applyFont="1" applyFill="1" applyBorder="1" applyAlignment="1">
      <alignment horizontal="center"/>
    </xf>
    <xf numFmtId="0" fontId="34" fillId="0" borderId="10" xfId="0" applyFont="1" applyFill="1" applyBorder="1"/>
    <xf numFmtId="0" fontId="25" fillId="0" borderId="19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left"/>
    </xf>
    <xf numFmtId="0" fontId="25" fillId="22" borderId="0" xfId="0" applyFont="1" applyFill="1" applyAlignment="1">
      <alignment horizontal="left"/>
    </xf>
    <xf numFmtId="2" fontId="0" fillId="21" borderId="0" xfId="0" applyNumberFormat="1" applyFill="1"/>
    <xf numFmtId="0" fontId="0" fillId="21" borderId="0" xfId="0" applyFill="1" applyAlignment="1">
      <alignment horizontal="left"/>
    </xf>
    <xf numFmtId="0" fontId="30" fillId="0" borderId="24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31" fillId="0" borderId="21" xfId="0" applyFont="1" applyFill="1" applyBorder="1" applyAlignment="1"/>
    <xf numFmtId="0" fontId="30" fillId="0" borderId="22" xfId="0" applyFont="1" applyFill="1" applyBorder="1" applyAlignment="1"/>
    <xf numFmtId="0" fontId="0" fillId="0" borderId="11" xfId="0" applyBorder="1" applyAlignment="1">
      <alignment horizontal="center"/>
    </xf>
    <xf numFmtId="49" fontId="33" fillId="0" borderId="11" xfId="0" applyNumberFormat="1" applyFont="1" applyFill="1" applyBorder="1" applyAlignment="1">
      <alignment horizontal="center"/>
    </xf>
    <xf numFmtId="49" fontId="33" fillId="0" borderId="13" xfId="0" applyNumberFormat="1" applyFont="1" applyFill="1" applyBorder="1" applyAlignment="1">
      <alignment horizontal="center"/>
    </xf>
    <xf numFmtId="0" fontId="34" fillId="0" borderId="22" xfId="0" applyFont="1" applyFill="1" applyBorder="1"/>
    <xf numFmtId="2" fontId="31" fillId="0" borderId="21" xfId="0" applyNumberFormat="1" applyFont="1" applyFill="1" applyBorder="1" applyAlignment="1">
      <alignment horizontal="center"/>
    </xf>
    <xf numFmtId="0" fontId="30" fillId="0" borderId="22" xfId="0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49" fontId="27" fillId="0" borderId="0" xfId="0" applyNumberFormat="1" applyFont="1" applyAlignment="1"/>
    <xf numFmtId="49" fontId="29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49" fontId="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right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0" fontId="39" fillId="0" borderId="0" xfId="0" applyFont="1"/>
    <xf numFmtId="49" fontId="39" fillId="0" borderId="0" xfId="0" applyNumberFormat="1" applyFont="1" applyAlignment="1">
      <alignment horizontal="center"/>
    </xf>
    <xf numFmtId="0" fontId="0" fillId="23" borderId="0" xfId="0" applyFill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wrapText="1"/>
    </xf>
    <xf numFmtId="0" fontId="24" fillId="0" borderId="0" xfId="36" applyAlignment="1" applyProtection="1">
      <alignment wrapText="1"/>
    </xf>
    <xf numFmtId="0" fontId="0" fillId="0" borderId="0" xfId="0" applyAlignment="1">
      <alignment horizontal="center" wrapText="1"/>
    </xf>
    <xf numFmtId="49" fontId="25" fillId="0" borderId="0" xfId="0" applyNumberFormat="1" applyFont="1" applyAlignment="1">
      <alignment horizontal="center"/>
    </xf>
    <xf numFmtId="49" fontId="17" fillId="22" borderId="0" xfId="0" applyNumberFormat="1" applyFont="1" applyFill="1" applyAlignment="1">
      <alignment horizontal="left"/>
    </xf>
    <xf numFmtId="0" fontId="37" fillId="0" borderId="0" xfId="0" applyFont="1"/>
    <xf numFmtId="49" fontId="37" fillId="0" borderId="0" xfId="0" applyNumberFormat="1" applyFont="1" applyAlignment="1">
      <alignment horizontal="center"/>
    </xf>
    <xf numFmtId="49" fontId="0" fillId="22" borderId="0" xfId="0" applyNumberFormat="1" applyFill="1" applyAlignment="1">
      <alignment horizontal="center"/>
    </xf>
    <xf numFmtId="49" fontId="17" fillId="0" borderId="0" xfId="0" applyNumberFormat="1" applyFont="1" applyAlignment="1">
      <alignment horizontal="center"/>
    </xf>
    <xf numFmtId="0" fontId="18" fillId="0" borderId="0" xfId="0" applyFont="1"/>
    <xf numFmtId="0" fontId="20" fillId="0" borderId="0" xfId="0" applyFont="1"/>
    <xf numFmtId="49" fontId="18" fillId="0" borderId="0" xfId="0" applyNumberFormat="1" applyFont="1"/>
    <xf numFmtId="0" fontId="35" fillId="0" borderId="0" xfId="0" applyFont="1" applyAlignment="1">
      <alignment horizontal="right"/>
    </xf>
    <xf numFmtId="47" fontId="0" fillId="0" borderId="0" xfId="0" applyNumberFormat="1" applyFill="1" applyAlignment="1">
      <alignment horizontal="right"/>
    </xf>
    <xf numFmtId="49" fontId="21" fillId="2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38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0" fontId="19" fillId="0" borderId="0" xfId="0" applyFont="1"/>
    <xf numFmtId="0" fontId="29" fillId="0" borderId="0" xfId="0" applyFont="1" applyAlignment="1">
      <alignment wrapText="1"/>
    </xf>
    <xf numFmtId="49" fontId="29" fillId="0" borderId="0" xfId="0" applyNumberFormat="1" applyFont="1" applyFill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28" fillId="0" borderId="0" xfId="0" applyFont="1" applyFill="1"/>
    <xf numFmtId="2" fontId="0" fillId="0" borderId="0" xfId="0" applyNumberFormat="1" applyFill="1" applyAlignment="1">
      <alignment horizontal="center"/>
    </xf>
    <xf numFmtId="49" fontId="28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8" fillId="0" borderId="0" xfId="0" applyFont="1" applyFill="1"/>
    <xf numFmtId="49" fontId="0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horizontal="left"/>
    </xf>
    <xf numFmtId="49" fontId="29" fillId="0" borderId="0" xfId="0" applyNumberFormat="1" applyFont="1" applyFill="1" applyAlignment="1">
      <alignment horizontal="left"/>
    </xf>
    <xf numFmtId="47" fontId="29" fillId="0" borderId="0" xfId="0" applyNumberFormat="1" applyFont="1" applyFill="1" applyAlignment="1">
      <alignment horizontal="right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0" fontId="28" fillId="0" borderId="0" xfId="0" applyFont="1" applyFill="1" applyAlignment="1">
      <alignment horizontal="left"/>
    </xf>
    <xf numFmtId="49" fontId="28" fillId="0" borderId="0" xfId="0" applyNumberFormat="1" applyFont="1" applyFill="1" applyAlignment="1">
      <alignment horizontal="left"/>
    </xf>
    <xf numFmtId="49" fontId="37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49" fontId="0" fillId="0" borderId="0" xfId="0" applyNumberFormat="1" applyAlignment="1">
      <alignment horizontal="left" vertical="center"/>
    </xf>
    <xf numFmtId="0" fontId="37" fillId="0" borderId="0" xfId="0" applyFont="1" applyFill="1" applyAlignment="1">
      <alignment horizontal="right"/>
    </xf>
    <xf numFmtId="0" fontId="37" fillId="0" borderId="0" xfId="0" applyFont="1" applyFill="1"/>
    <xf numFmtId="0" fontId="0" fillId="0" borderId="0" xfId="0" applyFill="1" applyAlignment="1">
      <alignment horizontal="left" vertical="center"/>
    </xf>
    <xf numFmtId="0" fontId="36" fillId="0" borderId="0" xfId="0" applyFont="1"/>
    <xf numFmtId="0" fontId="29" fillId="0" borderId="0" xfId="0" applyFont="1" applyAlignment="1">
      <alignment horizontal="center" vertical="center"/>
    </xf>
    <xf numFmtId="49" fontId="17" fillId="22" borderId="0" xfId="0" applyNumberFormat="1" applyFont="1" applyFill="1" applyAlignment="1">
      <alignment horizontal="center"/>
    </xf>
    <xf numFmtId="0" fontId="37" fillId="0" borderId="0" xfId="0" applyFont="1" applyAlignment="1">
      <alignment horizontal="right"/>
    </xf>
    <xf numFmtId="47" fontId="0" fillId="0" borderId="0" xfId="0" applyNumberFormat="1" applyFont="1" applyAlignment="1">
      <alignment horizontal="right"/>
    </xf>
    <xf numFmtId="0" fontId="40" fillId="0" borderId="0" xfId="0" applyFont="1" applyAlignment="1">
      <alignment horizontal="left"/>
    </xf>
    <xf numFmtId="49" fontId="40" fillId="0" borderId="0" xfId="0" applyNumberFormat="1" applyFont="1" applyAlignment="1">
      <alignment horizontal="left"/>
    </xf>
    <xf numFmtId="0" fontId="39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47" fontId="18" fillId="0" borderId="0" xfId="0" applyNumberFormat="1" applyFont="1" applyAlignment="1">
      <alignment horizontal="center"/>
    </xf>
    <xf numFmtId="14" fontId="0" fillId="0" borderId="0" xfId="0" applyNumberFormat="1" applyAlignment="1">
      <alignment wrapText="1"/>
    </xf>
    <xf numFmtId="0" fontId="26" fillId="0" borderId="0" xfId="0" applyFont="1" applyBorder="1"/>
    <xf numFmtId="47" fontId="0" fillId="0" borderId="0" xfId="0" applyNumberFormat="1"/>
    <xf numFmtId="0" fontId="30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0" fontId="28" fillId="0" borderId="0" xfId="0" applyFont="1" applyAlignment="1">
      <alignment wrapText="1"/>
    </xf>
    <xf numFmtId="49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right"/>
    </xf>
    <xf numFmtId="0" fontId="41" fillId="0" borderId="0" xfId="0" applyFont="1"/>
    <xf numFmtId="0" fontId="41" fillId="0" borderId="0" xfId="0" applyFon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right" wrapText="1"/>
    </xf>
    <xf numFmtId="49" fontId="0" fillId="0" borderId="0" xfId="0" applyNumberFormat="1" applyAlignment="1">
      <alignment horizontal="right" vertical="center"/>
    </xf>
    <xf numFmtId="0" fontId="40" fillId="0" borderId="0" xfId="0" applyFont="1" applyAlignment="1">
      <alignment wrapText="1"/>
    </xf>
    <xf numFmtId="0" fontId="40" fillId="0" borderId="0" xfId="0" applyFont="1" applyAlignment="1">
      <alignment horizontal="right" wrapText="1"/>
    </xf>
    <xf numFmtId="49" fontId="29" fillId="0" borderId="0" xfId="0" applyNumberFormat="1" applyFont="1" applyAlignment="1">
      <alignment horizontal="center" vertical="center"/>
    </xf>
    <xf numFmtId="49" fontId="21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42" fillId="0" borderId="0" xfId="0" applyFont="1" applyAlignment="1">
      <alignment horizontal="center"/>
    </xf>
    <xf numFmtId="0" fontId="42" fillId="0" borderId="0" xfId="0" applyFont="1"/>
    <xf numFmtId="49" fontId="42" fillId="0" borderId="0" xfId="0" applyNumberFormat="1" applyFont="1" applyFill="1" applyAlignment="1">
      <alignment horizontal="center"/>
    </xf>
    <xf numFmtId="49" fontId="22" fillId="0" borderId="0" xfId="0" applyNumberFormat="1" applyFont="1" applyAlignment="1">
      <alignment horizontal="right"/>
    </xf>
    <xf numFmtId="0" fontId="0" fillId="0" borderId="0" xfId="0" applyAlignment="1">
      <alignment horizontal="right" vertical="center"/>
    </xf>
    <xf numFmtId="0" fontId="29" fillId="0" borderId="0" xfId="0" applyFont="1" applyAlignment="1">
      <alignment horizontal="right" wrapText="1"/>
    </xf>
    <xf numFmtId="49" fontId="0" fillId="0" borderId="0" xfId="0" applyNumberFormat="1" applyFont="1" applyFill="1" applyAlignment="1">
      <alignment horizontal="right"/>
    </xf>
    <xf numFmtId="0" fontId="42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49" fontId="18" fillId="0" borderId="0" xfId="0" applyNumberFormat="1" applyFont="1" applyFill="1" applyAlignment="1">
      <alignment horizontal="right"/>
    </xf>
    <xf numFmtId="49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left"/>
    </xf>
    <xf numFmtId="49" fontId="42" fillId="0" borderId="0" xfId="0" applyNumberFormat="1" applyFont="1" applyAlignment="1">
      <alignment horizontal="left"/>
    </xf>
    <xf numFmtId="0" fontId="28" fillId="0" borderId="0" xfId="0" applyFont="1" applyAlignment="1"/>
    <xf numFmtId="0" fontId="35" fillId="0" borderId="0" xfId="0" applyFont="1" applyAlignment="1">
      <alignment horizontal="left"/>
    </xf>
    <xf numFmtId="49" fontId="28" fillId="0" borderId="0" xfId="0" applyNumberFormat="1" applyFont="1" applyAlignment="1">
      <alignment horizontal="right"/>
    </xf>
    <xf numFmtId="49" fontId="28" fillId="0" borderId="0" xfId="0" applyNumberFormat="1" applyFont="1"/>
    <xf numFmtId="0" fontId="28" fillId="0" borderId="0" xfId="0" applyFont="1" applyAlignment="1">
      <alignment horizontal="center" vertical="center"/>
    </xf>
    <xf numFmtId="49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right"/>
    </xf>
    <xf numFmtId="0" fontId="43" fillId="0" borderId="0" xfId="0" applyFont="1"/>
    <xf numFmtId="0" fontId="43" fillId="0" borderId="0" xfId="0" applyFont="1" applyAlignment="1">
      <alignment horizontal="center"/>
    </xf>
    <xf numFmtId="49" fontId="29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center"/>
    </xf>
    <xf numFmtId="49" fontId="37" fillId="0" borderId="0" xfId="0" applyNumberFormat="1" applyFont="1" applyFill="1" applyAlignment="1">
      <alignment horizontal="left"/>
    </xf>
    <xf numFmtId="49" fontId="25" fillId="0" borderId="0" xfId="0" applyNumberFormat="1" applyFont="1" applyFill="1" applyAlignment="1">
      <alignment horizontal="left"/>
    </xf>
    <xf numFmtId="21" fontId="0" fillId="0" borderId="0" xfId="0" applyNumberFormat="1" applyAlignment="1">
      <alignment horizontal="center"/>
    </xf>
    <xf numFmtId="0" fontId="43" fillId="0" borderId="0" xfId="0" applyFont="1" applyAlignment="1"/>
    <xf numFmtId="0" fontId="0" fillId="0" borderId="0" xfId="0" applyAlignment="1">
      <alignment vertical="center" wrapText="1"/>
    </xf>
    <xf numFmtId="49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right"/>
    </xf>
    <xf numFmtId="0" fontId="44" fillId="0" borderId="0" xfId="0" applyFont="1"/>
    <xf numFmtId="0" fontId="44" fillId="0" borderId="0" xfId="0" applyFont="1" applyAlignment="1">
      <alignment horizontal="center"/>
    </xf>
    <xf numFmtId="49" fontId="44" fillId="0" borderId="0" xfId="0" applyNumberFormat="1" applyFont="1"/>
    <xf numFmtId="0" fontId="0" fillId="0" borderId="0" xfId="0" applyNumberFormat="1" applyFont="1" applyAlignment="1">
      <alignment horizontal="center"/>
    </xf>
    <xf numFmtId="0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left"/>
    </xf>
    <xf numFmtId="49" fontId="44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center" wrapText="1"/>
    </xf>
    <xf numFmtId="49" fontId="28" fillId="0" borderId="0" xfId="0" applyNumberFormat="1" applyFont="1" applyAlignment="1">
      <alignment horizontal="center" wrapText="1"/>
    </xf>
    <xf numFmtId="49" fontId="40" fillId="0" borderId="0" xfId="0" applyNumberFormat="1" applyFont="1" applyAlignment="1">
      <alignment horizontal="center" wrapText="1"/>
    </xf>
    <xf numFmtId="49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right"/>
    </xf>
    <xf numFmtId="0" fontId="45" fillId="0" borderId="0" xfId="0" applyFont="1"/>
    <xf numFmtId="0" fontId="4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49" fontId="39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45" fillId="0" borderId="0" xfId="0" applyFont="1" applyFill="1"/>
    <xf numFmtId="0" fontId="46" fillId="0" borderId="0" xfId="0" applyFont="1"/>
    <xf numFmtId="0" fontId="46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49" fontId="45" fillId="0" borderId="0" xfId="0" applyNumberFormat="1" applyFont="1" applyAlignment="1">
      <alignment horizontal="left"/>
    </xf>
    <xf numFmtId="49" fontId="47" fillId="0" borderId="0" xfId="0" applyNumberFormat="1" applyFont="1" applyAlignment="1">
      <alignment horizontal="center"/>
    </xf>
    <xf numFmtId="0" fontId="47" fillId="0" borderId="0" xfId="0" applyFont="1" applyAlignment="1">
      <alignment horizontal="right"/>
    </xf>
    <xf numFmtId="0" fontId="47" fillId="0" borderId="0" xfId="0" applyFont="1"/>
    <xf numFmtId="0" fontId="47" fillId="0" borderId="0" xfId="0" applyFont="1" applyAlignment="1">
      <alignment horizontal="center"/>
    </xf>
    <xf numFmtId="0" fontId="49" fillId="0" borderId="0" xfId="0" applyFont="1"/>
    <xf numFmtId="0" fontId="49" fillId="0" borderId="0" xfId="0" applyFont="1" applyAlignment="1">
      <alignment horizontal="center"/>
    </xf>
    <xf numFmtId="49" fontId="49" fillId="0" borderId="0" xfId="0" applyNumberFormat="1" applyFont="1" applyAlignment="1">
      <alignment horizontal="center"/>
    </xf>
    <xf numFmtId="0" fontId="49" fillId="0" borderId="0" xfId="0" applyFont="1" applyAlignment="1">
      <alignment horizontal="right"/>
    </xf>
    <xf numFmtId="49" fontId="28" fillId="0" borderId="0" xfId="0" applyNumberFormat="1" applyFont="1" applyAlignment="1"/>
    <xf numFmtId="49" fontId="50" fillId="0" borderId="0" xfId="0" applyNumberFormat="1" applyFont="1" applyAlignment="1">
      <alignment horizontal="center"/>
    </xf>
    <xf numFmtId="0" fontId="50" fillId="0" borderId="0" xfId="0" applyFont="1" applyAlignment="1">
      <alignment horizontal="right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49" fontId="50" fillId="0" borderId="0" xfId="0" applyNumberFormat="1" applyFont="1" applyFill="1" applyAlignment="1">
      <alignment horizontal="center"/>
    </xf>
    <xf numFmtId="0" fontId="50" fillId="0" borderId="0" xfId="0" applyFont="1" applyFill="1" applyAlignment="1">
      <alignment horizontal="right"/>
    </xf>
    <xf numFmtId="0" fontId="50" fillId="0" borderId="0" xfId="0" applyFont="1" applyFill="1" applyAlignment="1">
      <alignment horizontal="left"/>
    </xf>
    <xf numFmtId="0" fontId="50" fillId="0" borderId="0" xfId="0" applyFont="1" applyFill="1" applyAlignment="1">
      <alignment horizontal="center"/>
    </xf>
    <xf numFmtId="0" fontId="50" fillId="0" borderId="0" xfId="0" applyFont="1" applyFill="1"/>
    <xf numFmtId="0" fontId="50" fillId="0" borderId="0" xfId="0" applyFont="1"/>
    <xf numFmtId="49" fontId="50" fillId="0" borderId="0" xfId="0" applyNumberFormat="1" applyFont="1" applyAlignment="1">
      <alignment horizontal="left"/>
    </xf>
    <xf numFmtId="1" fontId="0" fillId="0" borderId="11" xfId="0" applyNumberFormat="1" applyFill="1" applyBorder="1" applyAlignment="1">
      <alignment horizontal="center"/>
    </xf>
    <xf numFmtId="49" fontId="50" fillId="0" borderId="0" xfId="0" applyNumberFormat="1" applyFont="1" applyFill="1" applyAlignment="1">
      <alignment horizontal="left"/>
    </xf>
    <xf numFmtId="0" fontId="50" fillId="0" borderId="0" xfId="0" applyFont="1" applyAlignment="1"/>
    <xf numFmtId="49" fontId="50" fillId="0" borderId="0" xfId="0" applyNumberFormat="1" applyFont="1" applyAlignment="1"/>
    <xf numFmtId="2" fontId="50" fillId="0" borderId="0" xfId="0" applyNumberFormat="1" applyFont="1" applyAlignment="1">
      <alignment horizontal="center"/>
    </xf>
    <xf numFmtId="0" fontId="51" fillId="0" borderId="0" xfId="0" applyFont="1"/>
    <xf numFmtId="0" fontId="44" fillId="0" borderId="0" xfId="0" applyFont="1" applyAlignment="1"/>
    <xf numFmtId="0" fontId="37" fillId="0" borderId="0" xfId="0" applyFont="1" applyAlignment="1"/>
    <xf numFmtId="0" fontId="35" fillId="0" borderId="0" xfId="0" applyFont="1" applyAlignment="1"/>
    <xf numFmtId="0" fontId="27" fillId="0" borderId="0" xfId="0" applyFont="1" applyAlignment="1"/>
    <xf numFmtId="0" fontId="0" fillId="0" borderId="0" xfId="0" applyFill="1" applyAlignment="1"/>
    <xf numFmtId="0" fontId="45" fillId="0" borderId="0" xfId="0" applyFont="1" applyAlignment="1"/>
    <xf numFmtId="49" fontId="52" fillId="0" borderId="0" xfId="0" applyNumberFormat="1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center"/>
    </xf>
    <xf numFmtId="0" fontId="35" fillId="0" borderId="0" xfId="0" applyFont="1"/>
    <xf numFmtId="49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right"/>
    </xf>
    <xf numFmtId="0" fontId="53" fillId="0" borderId="0" xfId="0" applyFont="1"/>
    <xf numFmtId="0" fontId="53" fillId="0" borderId="0" xfId="0" applyFont="1" applyAlignment="1">
      <alignment horizontal="center"/>
    </xf>
    <xf numFmtId="0" fontId="53" fillId="0" borderId="0" xfId="0" applyFont="1" applyFill="1"/>
    <xf numFmtId="2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left"/>
    </xf>
    <xf numFmtId="0" fontId="0" fillId="0" borderId="12" xfId="0" applyBorder="1"/>
    <xf numFmtId="49" fontId="50" fillId="0" borderId="0" xfId="0" applyNumberFormat="1" applyFont="1" applyBorder="1" applyAlignment="1">
      <alignment horizontal="center"/>
    </xf>
  </cellXfs>
  <cellStyles count="46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urrency 2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Hypertextový odkaz" xfId="36" builtinId="8"/>
    <cellStyle name="Check Cell" xfId="37"/>
    <cellStyle name="Input" xfId="38"/>
    <cellStyle name="Linked Cell" xfId="39"/>
    <cellStyle name="Neutral" xfId="40"/>
    <cellStyle name="Normální" xfId="0" builtinId="0"/>
    <cellStyle name="Note" xfId="41"/>
    <cellStyle name="Output" xfId="42"/>
    <cellStyle name="Sheet Title" xfId="43"/>
    <cellStyle name="Total" xfId="44"/>
    <cellStyle name="Warning Text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1B1B1"/>
      <rgbColor rgb="00996666"/>
      <rgbColor rgb="00FFFFC0"/>
      <rgbColor rgb="00E3E3E3"/>
      <rgbColor rgb="00660066"/>
      <rgbColor rgb="00FF8080"/>
      <rgbColor rgb="000080C0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B38D8D"/>
      <rgbColor rgb="00CC9CCC"/>
      <rgbColor rgb="00FFCC99"/>
      <rgbColor rgb="003366FF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"/>
  <sheetViews>
    <sheetView zoomScale="10" zoomScaleNormal="10" zoomScaleSheetLayoutView="10" workbookViewId="0"/>
  </sheetViews>
  <sheetFormatPr defaultRowHeight="13.2"/>
  <sheetData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indexed="44"/>
  </sheetPr>
  <dimension ref="A1:Q752"/>
  <sheetViews>
    <sheetView topLeftCell="A138" workbookViewId="0">
      <selection activeCell="F172" sqref="F172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style="19" customWidth="1"/>
    <col min="5" max="5" width="8.77734375" style="19" customWidth="1"/>
    <col min="6" max="6" width="11.44140625" style="2" customWidth="1"/>
    <col min="7" max="7" width="8.77734375" style="19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7" ht="12.75" customHeight="1">
      <c r="A1" s="143" t="s">
        <v>3263</v>
      </c>
      <c r="B1" s="204"/>
      <c r="C1" s="76"/>
      <c r="D1" s="19" t="s">
        <v>131</v>
      </c>
      <c r="E1" s="19" t="s">
        <v>132</v>
      </c>
      <c r="F1" s="2" t="s">
        <v>133</v>
      </c>
      <c r="G1" s="32"/>
      <c r="H1" s="32" t="s">
        <v>134</v>
      </c>
      <c r="I1" s="19"/>
      <c r="J1" s="19"/>
      <c r="K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2" spans="1:17" s="12" customFormat="1">
      <c r="B2" s="198"/>
      <c r="C2" s="11"/>
      <c r="D2" s="10"/>
      <c r="E2" s="10"/>
      <c r="F2" s="5"/>
      <c r="G2" s="10"/>
      <c r="H2" s="5"/>
    </row>
    <row r="3" spans="1:17">
      <c r="A3" s="12"/>
      <c r="B3" s="28" t="s">
        <v>1823</v>
      </c>
      <c r="F3" s="4"/>
      <c r="H3" s="2"/>
      <c r="K3" s="28" t="s">
        <v>1466</v>
      </c>
    </row>
    <row r="4" spans="1:17">
      <c r="A4" s="12"/>
      <c r="B4" s="39" t="s">
        <v>2661</v>
      </c>
      <c r="C4" s="41"/>
      <c r="D4" s="40" t="s">
        <v>4759</v>
      </c>
      <c r="E4" s="40" t="s">
        <v>4661</v>
      </c>
      <c r="F4" s="39" t="s">
        <v>4691</v>
      </c>
      <c r="G4" s="40"/>
      <c r="H4" s="39" t="s">
        <v>4715</v>
      </c>
      <c r="K4" s="5" t="s">
        <v>2667</v>
      </c>
      <c r="L4" s="1"/>
      <c r="M4" t="s">
        <v>1518</v>
      </c>
      <c r="N4" t="s">
        <v>4679</v>
      </c>
      <c r="O4" s="2">
        <v>82</v>
      </c>
      <c r="Q4" s="2">
        <v>1997</v>
      </c>
    </row>
    <row r="5" spans="1:17">
      <c r="B5" s="5" t="s">
        <v>2662</v>
      </c>
      <c r="D5" s="19" t="s">
        <v>2663</v>
      </c>
      <c r="E5" s="19" t="s">
        <v>4634</v>
      </c>
      <c r="F5" s="2" t="s">
        <v>4914</v>
      </c>
      <c r="H5" s="2" t="s">
        <v>4720</v>
      </c>
      <c r="J5" s="1"/>
      <c r="K5" s="5" t="s">
        <v>2668</v>
      </c>
      <c r="L5" s="1"/>
      <c r="M5" t="s">
        <v>4696</v>
      </c>
      <c r="N5" t="s">
        <v>4661</v>
      </c>
      <c r="O5" s="2" t="s">
        <v>4697</v>
      </c>
      <c r="Q5" s="2" t="s">
        <v>4915</v>
      </c>
    </row>
    <row r="6" spans="1:17">
      <c r="B6" s="5" t="s">
        <v>2664</v>
      </c>
      <c r="D6" s="19" t="s">
        <v>2665</v>
      </c>
      <c r="E6" s="19" t="s">
        <v>4954</v>
      </c>
      <c r="F6" s="2" t="s">
        <v>4736</v>
      </c>
      <c r="H6" s="2" t="s">
        <v>4720</v>
      </c>
      <c r="J6" s="1"/>
      <c r="K6" s="5" t="s">
        <v>2669</v>
      </c>
      <c r="L6" s="1"/>
      <c r="M6" t="s">
        <v>2663</v>
      </c>
      <c r="N6" t="s">
        <v>4634</v>
      </c>
      <c r="O6" s="2" t="s">
        <v>4914</v>
      </c>
      <c r="Q6" s="2" t="s">
        <v>4720</v>
      </c>
    </row>
    <row r="7" spans="1:17" ht="12.75" customHeight="1">
      <c r="B7" s="5" t="s">
        <v>2666</v>
      </c>
      <c r="D7" s="19" t="s">
        <v>2238</v>
      </c>
      <c r="E7" s="19" t="s">
        <v>4634</v>
      </c>
      <c r="F7" s="2" t="s">
        <v>4914</v>
      </c>
      <c r="H7" s="2" t="s">
        <v>4720</v>
      </c>
      <c r="J7" s="1"/>
      <c r="K7" s="5" t="s">
        <v>4683</v>
      </c>
      <c r="L7" s="1"/>
      <c r="M7" t="s">
        <v>4636</v>
      </c>
      <c r="N7" t="s">
        <v>4657</v>
      </c>
      <c r="O7" s="2" t="s">
        <v>4697</v>
      </c>
      <c r="Q7" s="2" t="s">
        <v>4915</v>
      </c>
    </row>
    <row r="8" spans="1:17" ht="12.75" customHeight="1">
      <c r="B8" s="5"/>
      <c r="F8" s="4"/>
      <c r="H8" s="2"/>
      <c r="K8" s="5" t="s">
        <v>4700</v>
      </c>
      <c r="L8" s="1"/>
      <c r="M8" t="s">
        <v>2665</v>
      </c>
      <c r="N8" t="s">
        <v>4954</v>
      </c>
      <c r="O8" s="2">
        <v>83</v>
      </c>
      <c r="Q8" s="2">
        <v>1997</v>
      </c>
    </row>
    <row r="9" spans="1:17" ht="12.75" customHeight="1">
      <c r="B9"/>
      <c r="F9" s="4"/>
      <c r="J9" s="1"/>
      <c r="K9" s="5" t="s">
        <v>2338</v>
      </c>
      <c r="L9" s="1"/>
      <c r="M9" t="s">
        <v>2670</v>
      </c>
      <c r="N9" t="s">
        <v>4679</v>
      </c>
      <c r="O9" s="2">
        <v>83</v>
      </c>
      <c r="Q9" s="2">
        <v>1997</v>
      </c>
    </row>
    <row r="10" spans="1:17" ht="12.75" customHeight="1">
      <c r="B10"/>
      <c r="F10" s="4"/>
      <c r="J10" s="1"/>
      <c r="K10" s="5"/>
      <c r="L10" s="1"/>
      <c r="O10" s="2"/>
      <c r="Q10" s="2"/>
    </row>
    <row r="11" spans="1:17" ht="12.75" customHeight="1">
      <c r="B11"/>
      <c r="F11" s="4"/>
      <c r="J11" s="1"/>
      <c r="M11" s="2"/>
      <c r="N11" s="2"/>
    </row>
    <row r="12" spans="1:17" ht="12.75" customHeight="1">
      <c r="B12"/>
      <c r="F12" s="4"/>
      <c r="J12" s="1"/>
      <c r="M12" s="2"/>
      <c r="N12" s="2"/>
    </row>
    <row r="13" spans="1:17">
      <c r="B13"/>
      <c r="F13" s="4"/>
      <c r="J13" s="1"/>
      <c r="M13" s="2"/>
      <c r="N13" s="2"/>
    </row>
    <row r="14" spans="1:17">
      <c r="B14"/>
      <c r="F14" s="4"/>
      <c r="J14" s="1"/>
      <c r="M14" s="2"/>
      <c r="N14" s="2"/>
    </row>
    <row r="15" spans="1:17">
      <c r="B15"/>
      <c r="F15" s="4"/>
      <c r="J15" s="1"/>
      <c r="M15" s="2"/>
      <c r="N15" s="2"/>
    </row>
    <row r="16" spans="1:17">
      <c r="B16" s="5"/>
      <c r="F16" s="4"/>
      <c r="H16" s="2"/>
      <c r="J16" s="1"/>
      <c r="M16" s="2"/>
      <c r="N16" s="2"/>
    </row>
    <row r="17" spans="2:17">
      <c r="B17" s="3"/>
      <c r="F17" s="4"/>
      <c r="H17" s="2"/>
      <c r="J17" s="1"/>
      <c r="M17" s="2"/>
      <c r="N17" s="2"/>
    </row>
    <row r="18" spans="2:17">
      <c r="B18" s="5"/>
      <c r="F18" s="4"/>
      <c r="H18" s="2"/>
      <c r="J18" s="1"/>
      <c r="M18" s="2"/>
      <c r="N18" s="2"/>
    </row>
    <row r="19" spans="2:17">
      <c r="J19" s="1"/>
      <c r="M19" s="2"/>
      <c r="N19" s="2"/>
    </row>
    <row r="25" spans="2:17">
      <c r="B25" s="28" t="s">
        <v>4625</v>
      </c>
      <c r="F25" s="4"/>
      <c r="H25" s="2"/>
      <c r="J25" s="1"/>
      <c r="K25" s="28" t="s">
        <v>4929</v>
      </c>
      <c r="M25" s="2"/>
      <c r="N25" s="2"/>
    </row>
    <row r="26" spans="2:17">
      <c r="B26" s="78" t="s">
        <v>3192</v>
      </c>
      <c r="C26" s="202" t="s">
        <v>2070</v>
      </c>
      <c r="D26" s="283" t="s">
        <v>844</v>
      </c>
      <c r="E26" s="283" t="s">
        <v>4706</v>
      </c>
      <c r="F26" s="78" t="s">
        <v>581</v>
      </c>
      <c r="G26" s="283"/>
      <c r="H26" s="78" t="s">
        <v>4253</v>
      </c>
      <c r="J26" s="1"/>
      <c r="K26" s="5">
        <v>7.3</v>
      </c>
      <c r="L26" s="1"/>
      <c r="M26" t="s">
        <v>4686</v>
      </c>
      <c r="N26" t="s">
        <v>4687</v>
      </c>
      <c r="O26" s="2">
        <v>77</v>
      </c>
      <c r="P26" s="4"/>
      <c r="Q26" s="2">
        <v>1992</v>
      </c>
    </row>
    <row r="27" spans="2:17">
      <c r="B27" s="2" t="s">
        <v>4075</v>
      </c>
      <c r="C27" s="1" t="s">
        <v>2070</v>
      </c>
      <c r="D27" s="19" t="s">
        <v>4076</v>
      </c>
      <c r="E27" s="19" t="s">
        <v>4706</v>
      </c>
      <c r="F27" s="2" t="s">
        <v>1067</v>
      </c>
      <c r="H27" s="4">
        <v>2018</v>
      </c>
      <c r="J27" s="1"/>
      <c r="K27" s="5" t="s">
        <v>4688</v>
      </c>
      <c r="L27" s="1"/>
      <c r="M27" t="s">
        <v>4689</v>
      </c>
      <c r="N27" t="s">
        <v>4690</v>
      </c>
      <c r="O27" s="2" t="s">
        <v>4691</v>
      </c>
      <c r="P27" s="4"/>
      <c r="Q27" s="2" t="s">
        <v>4692</v>
      </c>
    </row>
    <row r="28" spans="2:17">
      <c r="B28" s="2" t="s">
        <v>1194</v>
      </c>
      <c r="C28" s="1" t="s">
        <v>578</v>
      </c>
      <c r="D28" s="19" t="s">
        <v>1917</v>
      </c>
      <c r="E28" s="19" t="s">
        <v>3689</v>
      </c>
      <c r="F28" s="2" t="s">
        <v>1241</v>
      </c>
      <c r="H28" s="4">
        <v>2016</v>
      </c>
      <c r="J28" s="1"/>
      <c r="K28" s="5" t="s">
        <v>4688</v>
      </c>
      <c r="L28" s="1"/>
      <c r="M28" t="s">
        <v>4632</v>
      </c>
      <c r="N28" t="s">
        <v>4634</v>
      </c>
      <c r="O28" s="2" t="s">
        <v>4693</v>
      </c>
      <c r="P28" s="4"/>
      <c r="Q28" s="2" t="s">
        <v>4694</v>
      </c>
    </row>
    <row r="29" spans="2:17">
      <c r="B29" s="5" t="s">
        <v>2672</v>
      </c>
      <c r="C29" s="11"/>
      <c r="D29" s="10" t="s">
        <v>4632</v>
      </c>
      <c r="E29" s="10" t="s">
        <v>4634</v>
      </c>
      <c r="F29" s="5" t="s">
        <v>4693</v>
      </c>
      <c r="G29" s="10"/>
      <c r="H29" s="5" t="s">
        <v>4694</v>
      </c>
      <c r="J29" s="1"/>
      <c r="K29" s="5" t="s">
        <v>4695</v>
      </c>
      <c r="L29" s="1"/>
      <c r="M29" t="s">
        <v>4696</v>
      </c>
      <c r="N29" t="s">
        <v>4661</v>
      </c>
      <c r="O29" s="2" t="s">
        <v>4697</v>
      </c>
      <c r="P29" s="4"/>
      <c r="Q29" s="2" t="s">
        <v>4663</v>
      </c>
    </row>
    <row r="30" spans="2:17">
      <c r="B30" s="2">
        <v>7.41</v>
      </c>
      <c r="D30" s="19" t="s">
        <v>4977</v>
      </c>
      <c r="E30" s="19" t="s">
        <v>4679</v>
      </c>
      <c r="F30" s="2">
        <v>97</v>
      </c>
      <c r="H30" s="4">
        <v>2012</v>
      </c>
      <c r="J30" s="1"/>
      <c r="K30" s="2" t="s">
        <v>4695</v>
      </c>
      <c r="M30" t="s">
        <v>2804</v>
      </c>
      <c r="N30" t="s">
        <v>4706</v>
      </c>
      <c r="O30" s="4">
        <v>95</v>
      </c>
      <c r="P30" s="4"/>
      <c r="Q30" s="4">
        <v>2010</v>
      </c>
    </row>
    <row r="31" spans="2:17">
      <c r="B31" s="2" t="s">
        <v>5164</v>
      </c>
      <c r="D31" s="19" t="s">
        <v>298</v>
      </c>
      <c r="E31" s="19" t="s">
        <v>5023</v>
      </c>
      <c r="F31" s="2" t="s">
        <v>4813</v>
      </c>
      <c r="H31" s="4">
        <v>2020</v>
      </c>
      <c r="J31" s="1"/>
      <c r="K31" s="2">
        <v>7.5</v>
      </c>
      <c r="L31" s="1"/>
      <c r="M31" t="s">
        <v>4684</v>
      </c>
      <c r="N31" t="s">
        <v>4661</v>
      </c>
      <c r="O31" s="2">
        <v>81</v>
      </c>
      <c r="P31" s="4"/>
      <c r="Q31" s="2">
        <v>1996</v>
      </c>
    </row>
    <row r="32" spans="2:17">
      <c r="B32" s="2">
        <v>7.49</v>
      </c>
      <c r="D32" s="19" t="s">
        <v>2809</v>
      </c>
      <c r="E32" s="19" t="s">
        <v>4714</v>
      </c>
      <c r="F32" s="2">
        <v>95</v>
      </c>
      <c r="H32" s="4">
        <v>2010</v>
      </c>
      <c r="J32" s="1"/>
      <c r="K32" s="2">
        <v>7.5</v>
      </c>
      <c r="L32" s="1"/>
      <c r="M32" t="s">
        <v>4699</v>
      </c>
      <c r="N32" t="s">
        <v>4630</v>
      </c>
      <c r="O32" s="2">
        <v>81</v>
      </c>
      <c r="P32" s="4"/>
      <c r="Q32" s="2">
        <v>1996</v>
      </c>
    </row>
    <row r="33" spans="2:17">
      <c r="B33" s="5" t="s">
        <v>1839</v>
      </c>
      <c r="D33" s="19" t="s">
        <v>4665</v>
      </c>
      <c r="E33" s="19" t="s">
        <v>4657</v>
      </c>
      <c r="F33" s="2" t="s">
        <v>4693</v>
      </c>
      <c r="H33" s="2" t="s">
        <v>4694</v>
      </c>
      <c r="J33" s="1"/>
      <c r="K33" s="2" t="s">
        <v>4700</v>
      </c>
      <c r="L33" s="1"/>
      <c r="M33" t="s">
        <v>4701</v>
      </c>
      <c r="N33" t="s">
        <v>4702</v>
      </c>
      <c r="O33" s="2" t="s">
        <v>4703</v>
      </c>
      <c r="P33" s="4"/>
      <c r="Q33" s="2" t="s">
        <v>4704</v>
      </c>
    </row>
    <row r="34" spans="2:17">
      <c r="B34" s="2" t="s">
        <v>1845</v>
      </c>
      <c r="C34" s="1" t="s">
        <v>2070</v>
      </c>
      <c r="D34" s="19" t="s">
        <v>1846</v>
      </c>
      <c r="E34" s="19" t="s">
        <v>1847</v>
      </c>
      <c r="F34" s="2" t="s">
        <v>1241</v>
      </c>
      <c r="H34" s="4">
        <v>2016</v>
      </c>
      <c r="J34" s="1"/>
      <c r="K34" s="2" t="s">
        <v>4700</v>
      </c>
      <c r="L34" s="1"/>
      <c r="M34" t="s">
        <v>4705</v>
      </c>
      <c r="N34" t="s">
        <v>4706</v>
      </c>
      <c r="O34" s="2" t="s">
        <v>4707</v>
      </c>
      <c r="P34" s="4"/>
      <c r="Q34" s="2" t="s">
        <v>4658</v>
      </c>
    </row>
    <row r="35" spans="2:17">
      <c r="B35" s="2" t="s">
        <v>1842</v>
      </c>
      <c r="D35" s="19" t="s">
        <v>848</v>
      </c>
      <c r="E35" s="19" t="s">
        <v>4714</v>
      </c>
      <c r="F35" s="2">
        <v>97</v>
      </c>
      <c r="H35" s="4">
        <v>2012</v>
      </c>
      <c r="J35" s="1"/>
      <c r="K35" s="2" t="s">
        <v>4700</v>
      </c>
      <c r="M35" s="45" t="s">
        <v>3688</v>
      </c>
      <c r="N35" s="45" t="s">
        <v>3689</v>
      </c>
      <c r="O35" s="35" t="s">
        <v>716</v>
      </c>
      <c r="P35" s="36"/>
      <c r="Q35" s="35" t="s">
        <v>2945</v>
      </c>
    </row>
    <row r="36" spans="2:17">
      <c r="B36" s="5" t="s">
        <v>2676</v>
      </c>
      <c r="D36" s="19" t="s">
        <v>4689</v>
      </c>
      <c r="E36" s="19" t="s">
        <v>4690</v>
      </c>
      <c r="F36" s="2" t="s">
        <v>4691</v>
      </c>
      <c r="H36" s="2" t="s">
        <v>4692</v>
      </c>
      <c r="J36" s="1"/>
      <c r="K36" s="2">
        <v>7.6</v>
      </c>
      <c r="L36" s="1"/>
      <c r="M36" t="s">
        <v>4725</v>
      </c>
      <c r="N36" t="s">
        <v>4726</v>
      </c>
      <c r="O36" s="2">
        <v>81</v>
      </c>
      <c r="P36" s="4"/>
      <c r="Q36" s="2">
        <v>1996</v>
      </c>
    </row>
    <row r="37" spans="2:17">
      <c r="B37" s="5" t="s">
        <v>1884</v>
      </c>
      <c r="D37" s="19" t="s">
        <v>318</v>
      </c>
      <c r="E37" s="19" t="s">
        <v>299</v>
      </c>
      <c r="F37" s="2" t="s">
        <v>4693</v>
      </c>
      <c r="H37" s="2" t="s">
        <v>4694</v>
      </c>
      <c r="J37" s="1"/>
      <c r="K37" s="2" t="s">
        <v>2338</v>
      </c>
      <c r="L37" s="1"/>
      <c r="M37" t="s">
        <v>4740</v>
      </c>
      <c r="N37" t="s">
        <v>4741</v>
      </c>
      <c r="O37" s="2">
        <v>82</v>
      </c>
      <c r="P37" s="4"/>
      <c r="Q37" s="2">
        <v>1997</v>
      </c>
    </row>
    <row r="38" spans="2:17">
      <c r="B38" s="2" t="s">
        <v>1884</v>
      </c>
      <c r="D38" s="19" t="s">
        <v>845</v>
      </c>
      <c r="E38" s="19" t="s">
        <v>1270</v>
      </c>
      <c r="F38" s="2">
        <v>98</v>
      </c>
      <c r="H38" s="4">
        <v>2013</v>
      </c>
      <c r="J38" s="1"/>
      <c r="K38" s="2" t="s">
        <v>2338</v>
      </c>
      <c r="L38" s="1"/>
      <c r="M38" t="s">
        <v>4629</v>
      </c>
      <c r="N38" t="s">
        <v>4630</v>
      </c>
      <c r="O38" s="2" t="s">
        <v>4703</v>
      </c>
      <c r="P38" s="4"/>
      <c r="Q38" s="2" t="s">
        <v>4704</v>
      </c>
    </row>
    <row r="39" spans="2:17">
      <c r="B39" s="2" t="s">
        <v>1884</v>
      </c>
      <c r="D39" s="19" t="s">
        <v>2693</v>
      </c>
      <c r="E39" s="19" t="s">
        <v>3891</v>
      </c>
      <c r="F39" s="2" t="s">
        <v>581</v>
      </c>
      <c r="H39" s="4">
        <v>2015</v>
      </c>
      <c r="J39" s="1"/>
      <c r="K39" s="4">
        <v>7.6</v>
      </c>
      <c r="M39" t="s">
        <v>1829</v>
      </c>
      <c r="N39" t="s">
        <v>188</v>
      </c>
      <c r="O39" s="4">
        <v>87</v>
      </c>
      <c r="P39" s="4"/>
      <c r="Q39" s="2" t="s">
        <v>4628</v>
      </c>
    </row>
    <row r="40" spans="2:17">
      <c r="B40" s="2" t="s">
        <v>1884</v>
      </c>
      <c r="C40" s="1" t="s">
        <v>2070</v>
      </c>
      <c r="D40" s="19" t="s">
        <v>4014</v>
      </c>
      <c r="E40" s="19" t="s">
        <v>4679</v>
      </c>
      <c r="F40" s="2" t="s">
        <v>4813</v>
      </c>
      <c r="H40" s="4">
        <v>2020</v>
      </c>
      <c r="J40" s="1"/>
      <c r="K40" s="4">
        <v>7.6</v>
      </c>
      <c r="M40" t="s">
        <v>4738</v>
      </c>
      <c r="N40" t="s">
        <v>4630</v>
      </c>
      <c r="O40" s="4">
        <v>88</v>
      </c>
      <c r="P40" s="4"/>
      <c r="Q40" s="2" t="s">
        <v>4715</v>
      </c>
    </row>
    <row r="41" spans="2:17">
      <c r="B41" s="2" t="s">
        <v>4077</v>
      </c>
      <c r="C41" s="1" t="s">
        <v>2070</v>
      </c>
      <c r="D41" s="19" t="s">
        <v>4078</v>
      </c>
      <c r="E41" s="19" t="s">
        <v>4714</v>
      </c>
      <c r="F41" s="2" t="s">
        <v>1067</v>
      </c>
      <c r="H41" s="4">
        <v>2018</v>
      </c>
      <c r="J41" s="1"/>
      <c r="K41" s="4">
        <v>7.6</v>
      </c>
      <c r="M41" t="s">
        <v>4748</v>
      </c>
      <c r="N41" t="s">
        <v>4749</v>
      </c>
      <c r="O41" s="4">
        <v>91</v>
      </c>
      <c r="P41" s="4"/>
      <c r="Q41" s="2" t="s">
        <v>4750</v>
      </c>
    </row>
    <row r="42" spans="2:17">
      <c r="B42" s="2" t="s">
        <v>5055</v>
      </c>
      <c r="D42" s="19" t="s">
        <v>4818</v>
      </c>
      <c r="E42" s="19" t="s">
        <v>3396</v>
      </c>
      <c r="F42" s="2" t="s">
        <v>4379</v>
      </c>
      <c r="H42" s="4">
        <v>2019</v>
      </c>
      <c r="J42" s="1"/>
      <c r="K42" s="4">
        <v>7.7</v>
      </c>
      <c r="M42" t="s">
        <v>4680</v>
      </c>
      <c r="N42" t="s">
        <v>4634</v>
      </c>
      <c r="O42" s="4">
        <v>88</v>
      </c>
      <c r="P42" s="4"/>
      <c r="Q42" s="4">
        <v>2002</v>
      </c>
    </row>
    <row r="43" spans="2:17">
      <c r="B43" s="5" t="s">
        <v>2677</v>
      </c>
      <c r="D43" s="19" t="s">
        <v>4748</v>
      </c>
      <c r="E43" s="19" t="s">
        <v>4749</v>
      </c>
      <c r="F43" s="2" t="s">
        <v>4709</v>
      </c>
      <c r="H43" s="2" t="s">
        <v>4750</v>
      </c>
      <c r="K43" s="4">
        <v>7.7</v>
      </c>
      <c r="M43" t="s">
        <v>3003</v>
      </c>
      <c r="N43" t="s">
        <v>3689</v>
      </c>
      <c r="O43" s="4">
        <v>87</v>
      </c>
      <c r="P43" s="4"/>
      <c r="Q43" s="4">
        <v>2002</v>
      </c>
    </row>
    <row r="44" spans="2:17">
      <c r="B44" s="31" t="s">
        <v>2677</v>
      </c>
      <c r="D44" s="19" t="s">
        <v>3874</v>
      </c>
      <c r="E44" s="19" t="s">
        <v>4706</v>
      </c>
      <c r="F44" s="2">
        <v>98</v>
      </c>
      <c r="H44" s="4">
        <v>2013</v>
      </c>
      <c r="K44" s="4">
        <v>7.7</v>
      </c>
      <c r="M44" t="s">
        <v>2716</v>
      </c>
      <c r="N44" t="s">
        <v>4634</v>
      </c>
      <c r="O44" s="4">
        <v>91</v>
      </c>
      <c r="P44" s="4"/>
      <c r="Q44" s="4">
        <v>2006</v>
      </c>
    </row>
    <row r="45" spans="2:17">
      <c r="B45" s="5" t="s">
        <v>2678</v>
      </c>
      <c r="D45" s="19" t="s">
        <v>4696</v>
      </c>
      <c r="E45" s="19" t="s">
        <v>4661</v>
      </c>
      <c r="F45" s="2" t="s">
        <v>4697</v>
      </c>
      <c r="H45" s="2" t="s">
        <v>4663</v>
      </c>
      <c r="K45" s="4">
        <v>7.7</v>
      </c>
      <c r="M45" t="s">
        <v>2779</v>
      </c>
      <c r="N45" t="s">
        <v>4917</v>
      </c>
      <c r="O45" s="4">
        <v>91</v>
      </c>
      <c r="P45" s="4"/>
      <c r="Q45" s="4">
        <v>2006</v>
      </c>
    </row>
    <row r="46" spans="2:17">
      <c r="B46"/>
      <c r="F46" s="4"/>
      <c r="K46" s="4"/>
      <c r="O46" s="4"/>
      <c r="Q46" s="4"/>
    </row>
    <row r="47" spans="2:17">
      <c r="B47" s="28" t="s">
        <v>4711</v>
      </c>
      <c r="F47" s="4"/>
      <c r="H47" s="2"/>
      <c r="K47" s="28" t="s">
        <v>4930</v>
      </c>
      <c r="O47" s="4"/>
      <c r="Q47" s="4"/>
    </row>
    <row r="48" spans="2:17">
      <c r="B48" s="78" t="s">
        <v>1309</v>
      </c>
      <c r="C48" s="202"/>
      <c r="D48" s="283" t="s">
        <v>844</v>
      </c>
      <c r="E48" s="283" t="s">
        <v>4706</v>
      </c>
      <c r="F48" s="78" t="s">
        <v>581</v>
      </c>
      <c r="G48" s="283"/>
      <c r="H48" s="78" t="s">
        <v>4253</v>
      </c>
      <c r="K48" s="4"/>
      <c r="O48" s="4"/>
      <c r="Q48" s="4"/>
    </row>
    <row r="49" spans="2:14">
      <c r="B49" s="2" t="s">
        <v>4469</v>
      </c>
      <c r="D49" s="19" t="s">
        <v>2693</v>
      </c>
      <c r="E49" s="19" t="s">
        <v>3891</v>
      </c>
      <c r="F49" s="2" t="s">
        <v>581</v>
      </c>
      <c r="H49" s="4">
        <v>2015</v>
      </c>
      <c r="M49" s="4"/>
      <c r="N49" s="2"/>
    </row>
    <row r="50" spans="2:14">
      <c r="B50" s="196" t="s">
        <v>2711</v>
      </c>
      <c r="C50" s="241"/>
      <c r="D50" s="253" t="s">
        <v>4751</v>
      </c>
      <c r="E50" s="253" t="s">
        <v>4657</v>
      </c>
      <c r="F50" s="196">
        <v>91</v>
      </c>
      <c r="G50" s="253"/>
      <c r="H50" s="196" t="s">
        <v>4750</v>
      </c>
      <c r="M50" s="4"/>
      <c r="N50" s="2"/>
    </row>
    <row r="51" spans="2:14">
      <c r="B51" s="5" t="s">
        <v>2712</v>
      </c>
      <c r="D51" s="19" t="s">
        <v>4748</v>
      </c>
      <c r="E51" s="19" t="s">
        <v>4749</v>
      </c>
      <c r="F51" s="2">
        <v>91</v>
      </c>
      <c r="H51" s="2" t="s">
        <v>4750</v>
      </c>
      <c r="M51" s="4"/>
      <c r="N51" s="2"/>
    </row>
    <row r="52" spans="2:14">
      <c r="B52" s="5" t="s">
        <v>2713</v>
      </c>
      <c r="D52" s="19" t="s">
        <v>4632</v>
      </c>
      <c r="E52" s="19" t="s">
        <v>4917</v>
      </c>
      <c r="F52" s="2">
        <v>93</v>
      </c>
      <c r="H52" s="2" t="s">
        <v>4631</v>
      </c>
      <c r="M52" s="4"/>
      <c r="N52" s="2"/>
    </row>
    <row r="53" spans="2:14">
      <c r="B53" s="5" t="s">
        <v>2714</v>
      </c>
      <c r="D53" s="19" t="s">
        <v>1843</v>
      </c>
      <c r="E53" s="19" t="s">
        <v>1844</v>
      </c>
      <c r="F53" s="2">
        <v>94</v>
      </c>
      <c r="H53" s="2" t="s">
        <v>4635</v>
      </c>
      <c r="M53" s="4"/>
      <c r="N53" s="2"/>
    </row>
    <row r="54" spans="2:14">
      <c r="B54" s="2" t="s">
        <v>2236</v>
      </c>
      <c r="D54" s="19" t="s">
        <v>2976</v>
      </c>
      <c r="E54" s="19" t="s">
        <v>4679</v>
      </c>
      <c r="F54" s="2" t="s">
        <v>581</v>
      </c>
      <c r="H54" s="4">
        <v>2015</v>
      </c>
    </row>
    <row r="55" spans="2:14">
      <c r="B55" s="2" t="s">
        <v>2715</v>
      </c>
      <c r="D55" s="19" t="s">
        <v>2716</v>
      </c>
      <c r="E55" s="19" t="s">
        <v>4634</v>
      </c>
      <c r="F55" s="2">
        <v>91</v>
      </c>
      <c r="H55" s="2" t="s">
        <v>4750</v>
      </c>
    </row>
    <row r="56" spans="2:14">
      <c r="B56" s="2" t="s">
        <v>2717</v>
      </c>
      <c r="D56" s="19" t="s">
        <v>2718</v>
      </c>
      <c r="E56" s="19" t="s">
        <v>4714</v>
      </c>
      <c r="F56" s="2">
        <v>91</v>
      </c>
      <c r="H56" s="2" t="s">
        <v>4750</v>
      </c>
    </row>
    <row r="57" spans="2:14">
      <c r="B57" s="2" t="s">
        <v>2719</v>
      </c>
      <c r="D57" s="19" t="s">
        <v>4956</v>
      </c>
      <c r="E57" s="19" t="s">
        <v>4657</v>
      </c>
      <c r="F57" s="2">
        <v>91</v>
      </c>
      <c r="H57" s="2" t="s">
        <v>4750</v>
      </c>
    </row>
    <row r="58" spans="2:14">
      <c r="B58"/>
      <c r="F58" s="4"/>
      <c r="H58" s="2"/>
    </row>
    <row r="67" spans="2:17">
      <c r="B67"/>
      <c r="F67" s="4"/>
      <c r="H67" s="2"/>
    </row>
    <row r="69" spans="2:17">
      <c r="B69" s="28" t="s">
        <v>2729</v>
      </c>
      <c r="F69" s="4"/>
      <c r="H69" s="2"/>
      <c r="K69" s="28" t="s">
        <v>1269</v>
      </c>
    </row>
    <row r="70" spans="2:17">
      <c r="B70" s="78" t="s">
        <v>1594</v>
      </c>
      <c r="C70" s="202" t="s">
        <v>2070</v>
      </c>
      <c r="D70" s="283" t="s">
        <v>844</v>
      </c>
      <c r="E70" s="283" t="s">
        <v>4706</v>
      </c>
      <c r="F70" s="78" t="s">
        <v>581</v>
      </c>
      <c r="G70" s="283"/>
      <c r="H70" s="78" t="s">
        <v>4253</v>
      </c>
      <c r="K70" s="5" t="s">
        <v>4733</v>
      </c>
      <c r="L70" s="1"/>
      <c r="M70" t="s">
        <v>4734</v>
      </c>
      <c r="N70" t="s">
        <v>4735</v>
      </c>
      <c r="O70" s="2" t="s">
        <v>4736</v>
      </c>
      <c r="Q70" s="2" t="s">
        <v>4720</v>
      </c>
    </row>
    <row r="71" spans="2:17">
      <c r="B71" s="35" t="s">
        <v>2730</v>
      </c>
      <c r="C71" s="55"/>
      <c r="D71" s="46" t="s">
        <v>4632</v>
      </c>
      <c r="E71" s="46" t="s">
        <v>4634</v>
      </c>
      <c r="F71" s="35" t="s">
        <v>4693</v>
      </c>
      <c r="G71" s="46"/>
      <c r="H71" s="35" t="s">
        <v>4694</v>
      </c>
      <c r="K71" s="5" t="s">
        <v>4737</v>
      </c>
      <c r="L71" s="1"/>
      <c r="M71" t="s">
        <v>4738</v>
      </c>
      <c r="N71" t="s">
        <v>4630</v>
      </c>
      <c r="O71" s="2" t="s">
        <v>4746</v>
      </c>
      <c r="Q71" s="2" t="s">
        <v>4715</v>
      </c>
    </row>
    <row r="72" spans="2:17" ht="14.25" customHeight="1">
      <c r="B72" s="2" t="s">
        <v>4470</v>
      </c>
      <c r="D72" s="19" t="s">
        <v>2693</v>
      </c>
      <c r="E72" s="19" t="s">
        <v>3891</v>
      </c>
      <c r="F72" s="2" t="s">
        <v>581</v>
      </c>
      <c r="H72" s="2" t="s">
        <v>4253</v>
      </c>
      <c r="K72" s="5" t="s">
        <v>4739</v>
      </c>
      <c r="L72" s="1"/>
      <c r="M72" t="s">
        <v>4684</v>
      </c>
      <c r="N72" t="s">
        <v>4661</v>
      </c>
      <c r="O72" s="2">
        <v>81</v>
      </c>
      <c r="Q72" s="2">
        <v>1996</v>
      </c>
    </row>
    <row r="73" spans="2:17">
      <c r="B73" s="2" t="s">
        <v>2044</v>
      </c>
      <c r="D73" s="19" t="s">
        <v>298</v>
      </c>
      <c r="E73" s="19" t="s">
        <v>5023</v>
      </c>
      <c r="F73" s="2" t="s">
        <v>4813</v>
      </c>
      <c r="H73" s="4">
        <v>2020</v>
      </c>
      <c r="K73" s="5" t="s">
        <v>4739</v>
      </c>
      <c r="L73" s="1"/>
      <c r="M73" t="s">
        <v>4740</v>
      </c>
      <c r="N73" t="s">
        <v>4741</v>
      </c>
      <c r="O73" s="2">
        <v>82</v>
      </c>
      <c r="Q73" s="2">
        <v>1997</v>
      </c>
    </row>
    <row r="74" spans="2:17">
      <c r="B74" s="2" t="s">
        <v>4079</v>
      </c>
      <c r="C74" s="1" t="s">
        <v>2070</v>
      </c>
      <c r="D74" s="19" t="s">
        <v>4076</v>
      </c>
      <c r="E74" s="19" t="s">
        <v>4706</v>
      </c>
      <c r="F74" s="2" t="s">
        <v>1067</v>
      </c>
      <c r="H74" s="4">
        <v>2018</v>
      </c>
      <c r="K74" s="5">
        <v>18.3</v>
      </c>
      <c r="L74" s="1"/>
      <c r="M74" t="s">
        <v>4686</v>
      </c>
      <c r="N74" t="s">
        <v>4687</v>
      </c>
      <c r="O74" s="2">
        <v>77</v>
      </c>
      <c r="Q74" s="2">
        <v>1992</v>
      </c>
    </row>
    <row r="75" spans="2:17">
      <c r="B75" s="5" t="s">
        <v>2045</v>
      </c>
      <c r="D75" s="19" t="s">
        <v>318</v>
      </c>
      <c r="E75" s="19" t="s">
        <v>299</v>
      </c>
      <c r="F75" s="2" t="s">
        <v>4693</v>
      </c>
      <c r="H75" s="2" t="s">
        <v>4694</v>
      </c>
      <c r="K75" s="2">
        <v>18.3</v>
      </c>
      <c r="L75" s="1"/>
      <c r="M75" t="s">
        <v>4742</v>
      </c>
      <c r="N75" t="s">
        <v>4743</v>
      </c>
      <c r="O75" s="2">
        <v>81</v>
      </c>
      <c r="Q75" s="2">
        <v>1996</v>
      </c>
    </row>
    <row r="76" spans="2:17">
      <c r="B76" s="2" t="s">
        <v>2045</v>
      </c>
      <c r="D76" s="19" t="s">
        <v>1846</v>
      </c>
      <c r="E76" s="19" t="s">
        <v>1847</v>
      </c>
      <c r="F76" s="2" t="s">
        <v>1241</v>
      </c>
      <c r="H76" s="4">
        <v>2003</v>
      </c>
      <c r="K76" s="2" t="s">
        <v>4744</v>
      </c>
      <c r="L76" s="1"/>
      <c r="M76" t="s">
        <v>4696</v>
      </c>
      <c r="N76" t="s">
        <v>4661</v>
      </c>
      <c r="O76" s="2" t="s">
        <v>4697</v>
      </c>
      <c r="Q76" s="2" t="s">
        <v>4663</v>
      </c>
    </row>
    <row r="77" spans="2:17">
      <c r="B77" s="5" t="s">
        <v>2046</v>
      </c>
      <c r="D77" s="19" t="s">
        <v>4738</v>
      </c>
      <c r="E77" s="19" t="s">
        <v>4630</v>
      </c>
      <c r="F77" s="2" t="s">
        <v>4746</v>
      </c>
      <c r="H77" s="2" t="s">
        <v>4715</v>
      </c>
      <c r="K77" s="2" t="s">
        <v>4744</v>
      </c>
      <c r="L77" s="1"/>
      <c r="M77" t="s">
        <v>4689</v>
      </c>
      <c r="N77" t="s">
        <v>4690</v>
      </c>
      <c r="O77" s="2" t="s">
        <v>4691</v>
      </c>
      <c r="Q77" s="2" t="s">
        <v>4715</v>
      </c>
    </row>
    <row r="78" spans="2:17">
      <c r="B78" s="5" t="s">
        <v>2047</v>
      </c>
      <c r="D78" s="19" t="s">
        <v>1843</v>
      </c>
      <c r="E78" s="19" t="s">
        <v>1844</v>
      </c>
      <c r="F78" s="2" t="s">
        <v>744</v>
      </c>
      <c r="H78" s="2" t="s">
        <v>4635</v>
      </c>
      <c r="K78" s="2" t="s">
        <v>4744</v>
      </c>
      <c r="L78" s="1"/>
      <c r="M78" t="s">
        <v>4745</v>
      </c>
      <c r="N78" t="s">
        <v>4634</v>
      </c>
      <c r="O78" s="2" t="s">
        <v>4746</v>
      </c>
      <c r="Q78" s="2" t="s">
        <v>4715</v>
      </c>
    </row>
    <row r="79" spans="2:17">
      <c r="B79" s="2" t="s">
        <v>1125</v>
      </c>
      <c r="D79" s="19" t="s">
        <v>843</v>
      </c>
      <c r="E79" s="19" t="s">
        <v>4630</v>
      </c>
      <c r="F79" s="2">
        <v>98</v>
      </c>
      <c r="H79" s="4">
        <v>2013</v>
      </c>
      <c r="K79" s="2" t="s">
        <v>4747</v>
      </c>
      <c r="L79" s="1"/>
      <c r="M79" t="s">
        <v>4748</v>
      </c>
      <c r="N79" t="s">
        <v>4749</v>
      </c>
      <c r="O79" s="2" t="s">
        <v>4709</v>
      </c>
      <c r="Q79" s="2" t="s">
        <v>4750</v>
      </c>
    </row>
    <row r="80" spans="2:17">
      <c r="B80" s="5" t="s">
        <v>2048</v>
      </c>
      <c r="D80" s="19" t="s">
        <v>4689</v>
      </c>
      <c r="E80" s="19" t="s">
        <v>4690</v>
      </c>
      <c r="F80" s="2" t="s">
        <v>4691</v>
      </c>
      <c r="H80" s="2" t="s">
        <v>4692</v>
      </c>
      <c r="K80" s="2" t="s">
        <v>4747</v>
      </c>
      <c r="L80" s="1"/>
      <c r="M80" t="s">
        <v>4751</v>
      </c>
      <c r="N80" t="s">
        <v>4657</v>
      </c>
      <c r="O80" s="2" t="s">
        <v>4709</v>
      </c>
      <c r="Q80" s="2" t="s">
        <v>4750</v>
      </c>
    </row>
    <row r="81" spans="2:17">
      <c r="B81" s="2" t="s">
        <v>640</v>
      </c>
      <c r="D81" s="19" t="s">
        <v>4977</v>
      </c>
      <c r="E81" s="19" t="s">
        <v>4679</v>
      </c>
      <c r="F81" s="2">
        <v>97</v>
      </c>
      <c r="H81" s="4">
        <v>2012</v>
      </c>
      <c r="K81" s="2">
        <v>18.600000000000001</v>
      </c>
      <c r="L81" s="1"/>
      <c r="M81" t="s">
        <v>248</v>
      </c>
      <c r="N81" t="s">
        <v>249</v>
      </c>
      <c r="O81" s="2">
        <v>77</v>
      </c>
      <c r="Q81" s="2">
        <v>1992</v>
      </c>
    </row>
    <row r="82" spans="2:17">
      <c r="B82" s="2" t="s">
        <v>641</v>
      </c>
      <c r="D82" s="19" t="s">
        <v>2809</v>
      </c>
      <c r="E82" s="19" t="s">
        <v>4714</v>
      </c>
      <c r="F82" s="2">
        <v>95</v>
      </c>
      <c r="H82" s="4">
        <v>2010</v>
      </c>
      <c r="K82" s="2" t="s">
        <v>250</v>
      </c>
      <c r="L82" s="1"/>
      <c r="M82" t="s">
        <v>2</v>
      </c>
      <c r="N82" t="s">
        <v>5023</v>
      </c>
      <c r="O82" s="2" t="s">
        <v>4763</v>
      </c>
      <c r="Q82" s="2" t="s">
        <v>4628</v>
      </c>
    </row>
    <row r="83" spans="2:17">
      <c r="B83" s="2" t="s">
        <v>5393</v>
      </c>
      <c r="C83" s="1" t="s">
        <v>2070</v>
      </c>
      <c r="D83" s="19" t="s">
        <v>275</v>
      </c>
      <c r="E83" s="19" t="s">
        <v>4634</v>
      </c>
      <c r="F83" s="2" t="s">
        <v>4040</v>
      </c>
      <c r="H83" s="4">
        <v>2021</v>
      </c>
      <c r="K83" s="2" t="s">
        <v>250</v>
      </c>
      <c r="M83" s="45" t="s">
        <v>3688</v>
      </c>
      <c r="N83" s="45" t="s">
        <v>3689</v>
      </c>
      <c r="O83" s="35" t="s">
        <v>716</v>
      </c>
      <c r="P83" s="36"/>
      <c r="Q83" s="35" t="s">
        <v>2945</v>
      </c>
    </row>
    <row r="84" spans="2:17">
      <c r="B84" s="2" t="s">
        <v>1597</v>
      </c>
      <c r="D84" s="19" t="s">
        <v>845</v>
      </c>
      <c r="E84" s="19" t="s">
        <v>1270</v>
      </c>
      <c r="F84" s="2">
        <v>98</v>
      </c>
      <c r="H84" s="4">
        <v>2013</v>
      </c>
      <c r="K84" s="2" t="s">
        <v>4894</v>
      </c>
      <c r="M84" t="s">
        <v>4699</v>
      </c>
      <c r="N84" t="s">
        <v>4630</v>
      </c>
      <c r="O84" s="2">
        <v>81</v>
      </c>
      <c r="P84" s="4"/>
      <c r="Q84" s="2">
        <v>1996</v>
      </c>
    </row>
    <row r="85" spans="2:17">
      <c r="B85" s="2" t="s">
        <v>4080</v>
      </c>
      <c r="C85" s="1" t="s">
        <v>2070</v>
      </c>
      <c r="D85" s="19" t="s">
        <v>65</v>
      </c>
      <c r="E85" s="19" t="s">
        <v>370</v>
      </c>
      <c r="F85" s="2" t="s">
        <v>1067</v>
      </c>
      <c r="H85" s="4">
        <v>2018</v>
      </c>
      <c r="K85" s="2" t="s">
        <v>4894</v>
      </c>
      <c r="M85" s="45" t="s">
        <v>4708</v>
      </c>
      <c r="N85" s="45" t="s">
        <v>4679</v>
      </c>
      <c r="O85" s="4">
        <v>91</v>
      </c>
      <c r="P85" s="4"/>
      <c r="Q85" s="4">
        <v>2006</v>
      </c>
    </row>
    <row r="86" spans="2:17">
      <c r="B86" s="5" t="s">
        <v>2049</v>
      </c>
      <c r="D86" s="19" t="s">
        <v>4665</v>
      </c>
      <c r="E86" s="19" t="s">
        <v>4657</v>
      </c>
      <c r="F86" s="2" t="s">
        <v>4693</v>
      </c>
      <c r="H86" s="2" t="s">
        <v>4694</v>
      </c>
      <c r="K86" s="2" t="s">
        <v>642</v>
      </c>
      <c r="M86" t="s">
        <v>2716</v>
      </c>
      <c r="N86" t="s">
        <v>4634</v>
      </c>
      <c r="O86" s="4">
        <v>91</v>
      </c>
      <c r="P86" s="4"/>
      <c r="Q86" s="4">
        <v>2006</v>
      </c>
    </row>
    <row r="87" spans="2:17">
      <c r="B87" s="2" t="s">
        <v>4471</v>
      </c>
      <c r="D87" s="19" t="s">
        <v>2970</v>
      </c>
      <c r="E87" s="19" t="s">
        <v>52</v>
      </c>
      <c r="F87" s="2" t="s">
        <v>581</v>
      </c>
      <c r="H87" s="4">
        <v>2015</v>
      </c>
      <c r="K87" s="2" t="s">
        <v>643</v>
      </c>
      <c r="M87" t="s">
        <v>2718</v>
      </c>
      <c r="N87" t="s">
        <v>4714</v>
      </c>
      <c r="O87" s="35">
        <v>91</v>
      </c>
      <c r="Q87" s="35">
        <v>2006</v>
      </c>
    </row>
    <row r="88" spans="2:17">
      <c r="B88" s="5" t="s">
        <v>2050</v>
      </c>
      <c r="D88" s="19" t="s">
        <v>4748</v>
      </c>
      <c r="E88" s="19" t="s">
        <v>4749</v>
      </c>
      <c r="F88" s="2" t="s">
        <v>4709</v>
      </c>
      <c r="H88" s="2" t="s">
        <v>4750</v>
      </c>
      <c r="K88" s="2" t="s">
        <v>643</v>
      </c>
      <c r="M88" t="s">
        <v>447</v>
      </c>
      <c r="N88" t="s">
        <v>4661</v>
      </c>
      <c r="O88" s="35">
        <v>95</v>
      </c>
      <c r="Q88" s="35">
        <v>2010</v>
      </c>
    </row>
    <row r="89" spans="2:17">
      <c r="B89" s="5"/>
      <c r="H89" s="2"/>
      <c r="K89" s="2" t="s">
        <v>644</v>
      </c>
      <c r="M89" t="s">
        <v>1519</v>
      </c>
      <c r="N89" t="s">
        <v>4657</v>
      </c>
      <c r="O89" s="35" t="s">
        <v>4662</v>
      </c>
      <c r="Q89" s="35" t="s">
        <v>5008</v>
      </c>
    </row>
    <row r="91" spans="2:17">
      <c r="B91" s="28" t="s">
        <v>4752</v>
      </c>
      <c r="F91" s="4"/>
      <c r="H91" s="2"/>
      <c r="J91" s="1"/>
      <c r="K91" s="28" t="s">
        <v>1271</v>
      </c>
      <c r="M91" s="2"/>
      <c r="N91" s="2"/>
    </row>
    <row r="92" spans="2:17">
      <c r="B92" s="39">
        <v>23.96</v>
      </c>
      <c r="C92" s="41"/>
      <c r="D92" s="40" t="s">
        <v>844</v>
      </c>
      <c r="E92" s="40" t="s">
        <v>4706</v>
      </c>
      <c r="F92" s="39" t="s">
        <v>581</v>
      </c>
      <c r="G92" s="40"/>
      <c r="H92" s="39" t="s">
        <v>1858</v>
      </c>
      <c r="J92" s="1"/>
      <c r="K92" s="2" t="s">
        <v>2736</v>
      </c>
      <c r="L92" s="1"/>
      <c r="M92" t="s">
        <v>4751</v>
      </c>
      <c r="N92" t="s">
        <v>4657</v>
      </c>
      <c r="O92" s="2" t="s">
        <v>4709</v>
      </c>
      <c r="Q92" s="2" t="s">
        <v>4750</v>
      </c>
    </row>
    <row r="93" spans="2:17">
      <c r="B93" s="2" t="s">
        <v>4472</v>
      </c>
      <c r="D93" s="19" t="s">
        <v>2693</v>
      </c>
      <c r="E93" s="19" t="s">
        <v>3891</v>
      </c>
      <c r="F93" s="2" t="s">
        <v>581</v>
      </c>
      <c r="H93" s="4">
        <v>2015</v>
      </c>
      <c r="J93" s="1"/>
      <c r="M93" s="2"/>
      <c r="N93" s="2"/>
    </row>
    <row r="94" spans="2:17">
      <c r="B94" s="5" t="s">
        <v>2731</v>
      </c>
      <c r="C94" s="11"/>
      <c r="D94" s="10" t="s">
        <v>4748</v>
      </c>
      <c r="E94" s="10" t="s">
        <v>4749</v>
      </c>
      <c r="F94" s="5" t="s">
        <v>4709</v>
      </c>
      <c r="G94" s="10"/>
      <c r="H94" s="5" t="s">
        <v>4750</v>
      </c>
      <c r="J94" s="1"/>
      <c r="M94" s="2"/>
      <c r="N94" s="2"/>
    </row>
    <row r="95" spans="2:17">
      <c r="B95" s="2" t="s">
        <v>2732</v>
      </c>
      <c r="D95" s="19" t="s">
        <v>4632</v>
      </c>
      <c r="E95" s="19" t="s">
        <v>4917</v>
      </c>
      <c r="F95" s="2" t="s">
        <v>4957</v>
      </c>
      <c r="H95" s="2" t="s">
        <v>4631</v>
      </c>
      <c r="J95" s="1"/>
      <c r="M95" s="2"/>
      <c r="N95" s="2"/>
    </row>
    <row r="96" spans="2:17">
      <c r="B96" s="2" t="s">
        <v>2733</v>
      </c>
      <c r="D96" s="19" t="s">
        <v>2716</v>
      </c>
      <c r="E96" s="19" t="s">
        <v>4634</v>
      </c>
      <c r="F96" s="2" t="s">
        <v>4709</v>
      </c>
      <c r="H96" s="2" t="s">
        <v>4750</v>
      </c>
      <c r="J96" s="1"/>
      <c r="M96" s="2"/>
      <c r="N96" s="2"/>
    </row>
    <row r="97" spans="2:14">
      <c r="B97" s="2" t="s">
        <v>4473</v>
      </c>
      <c r="D97" s="19" t="s">
        <v>2976</v>
      </c>
      <c r="E97" s="19" t="s">
        <v>4679</v>
      </c>
      <c r="F97" s="2" t="s">
        <v>581</v>
      </c>
      <c r="H97" s="4">
        <v>2015</v>
      </c>
      <c r="J97" s="1"/>
      <c r="M97" s="2"/>
      <c r="N97" s="2"/>
    </row>
    <row r="98" spans="2:14">
      <c r="B98" s="2" t="s">
        <v>2734</v>
      </c>
      <c r="D98" s="19" t="s">
        <v>4956</v>
      </c>
      <c r="E98" s="19" t="s">
        <v>4657</v>
      </c>
      <c r="F98" s="2" t="s">
        <v>4709</v>
      </c>
      <c r="H98" s="2" t="s">
        <v>4750</v>
      </c>
      <c r="J98" s="1"/>
      <c r="M98" s="2"/>
      <c r="N98" s="2"/>
    </row>
    <row r="99" spans="2:14">
      <c r="B99" s="2" t="s">
        <v>2735</v>
      </c>
      <c r="D99" s="19" t="s">
        <v>287</v>
      </c>
      <c r="E99" s="19" t="s">
        <v>4657</v>
      </c>
      <c r="F99" s="2" t="s">
        <v>4709</v>
      </c>
      <c r="H99" s="2" t="s">
        <v>4750</v>
      </c>
      <c r="J99" s="1"/>
      <c r="M99" s="2"/>
      <c r="N99" s="2"/>
    </row>
    <row r="100" spans="2:14">
      <c r="B100"/>
      <c r="F100" s="4"/>
      <c r="J100" s="1"/>
      <c r="M100" s="2"/>
      <c r="N100" s="2"/>
    </row>
    <row r="101" spans="2:14">
      <c r="B101"/>
      <c r="F101" s="4"/>
      <c r="J101" s="1"/>
      <c r="M101" s="2"/>
      <c r="N101" s="2"/>
    </row>
    <row r="102" spans="2:14">
      <c r="B102"/>
      <c r="F102" s="4"/>
      <c r="J102" s="1"/>
      <c r="M102" s="2"/>
      <c r="N102" s="2"/>
    </row>
    <row r="103" spans="2:14">
      <c r="B103"/>
      <c r="F103" s="4"/>
      <c r="J103" s="1"/>
      <c r="M103" s="2"/>
      <c r="N103" s="2"/>
    </row>
    <row r="104" spans="2:14">
      <c r="B104"/>
      <c r="F104" s="4"/>
      <c r="J104" s="1"/>
      <c r="M104" s="2"/>
      <c r="N104" s="2"/>
    </row>
    <row r="105" spans="2:14">
      <c r="B105"/>
      <c r="F105" s="4"/>
      <c r="J105" s="1"/>
      <c r="M105" s="2"/>
      <c r="N105" s="2"/>
    </row>
    <row r="106" spans="2:14">
      <c r="B106"/>
      <c r="F106" s="4"/>
      <c r="J106" s="1"/>
      <c r="M106" s="2"/>
      <c r="N106" s="2"/>
    </row>
    <row r="107" spans="2:14">
      <c r="B107"/>
      <c r="F107" s="4"/>
      <c r="J107" s="1"/>
      <c r="M107" s="2"/>
      <c r="N107" s="2"/>
    </row>
    <row r="108" spans="2:14">
      <c r="B108"/>
      <c r="F108" s="4"/>
      <c r="J108" s="1"/>
      <c r="M108" s="2"/>
      <c r="N108" s="2"/>
    </row>
    <row r="109" spans="2:14">
      <c r="B109"/>
      <c r="F109" s="4"/>
      <c r="J109" s="1"/>
      <c r="M109" s="2"/>
      <c r="N109" s="2"/>
    </row>
    <row r="110" spans="2:14">
      <c r="B110"/>
      <c r="F110" s="4"/>
      <c r="J110" s="1"/>
      <c r="M110" s="2"/>
      <c r="N110" s="2"/>
    </row>
    <row r="111" spans="2:14">
      <c r="J111" s="1"/>
      <c r="M111" s="2"/>
      <c r="N111" s="2"/>
    </row>
    <row r="112" spans="2:14">
      <c r="B112"/>
      <c r="F112" s="4"/>
      <c r="J112" s="1"/>
      <c r="M112" s="2"/>
      <c r="N112" s="2"/>
    </row>
    <row r="113" spans="2:17">
      <c r="B113" s="28" t="s">
        <v>4772</v>
      </c>
      <c r="F113" s="4"/>
      <c r="H113" s="2"/>
      <c r="J113" s="1"/>
      <c r="K113" s="28" t="s">
        <v>4788</v>
      </c>
      <c r="M113" s="2"/>
      <c r="N113" s="2"/>
    </row>
    <row r="114" spans="2:17">
      <c r="B114" s="39" t="s">
        <v>4474</v>
      </c>
      <c r="C114" s="41"/>
      <c r="D114" s="245" t="s">
        <v>844</v>
      </c>
      <c r="E114" s="245" t="s">
        <v>4706</v>
      </c>
      <c r="F114" s="186" t="s">
        <v>581</v>
      </c>
      <c r="G114" s="245"/>
      <c r="H114" s="186" t="s">
        <v>4253</v>
      </c>
      <c r="J114" s="1"/>
      <c r="K114" s="5" t="s">
        <v>4782</v>
      </c>
      <c r="L114" s="1"/>
      <c r="M114" s="19" t="s">
        <v>4734</v>
      </c>
      <c r="N114" s="19" t="s">
        <v>4735</v>
      </c>
      <c r="O114" s="2" t="s">
        <v>4736</v>
      </c>
      <c r="P114" s="4"/>
      <c r="Q114" s="2" t="s">
        <v>4720</v>
      </c>
    </row>
    <row r="115" spans="2:17">
      <c r="B115" s="2" t="s">
        <v>4551</v>
      </c>
      <c r="D115" s="19" t="s">
        <v>2693</v>
      </c>
      <c r="E115" s="19" t="s">
        <v>3891</v>
      </c>
      <c r="F115" s="2" t="s">
        <v>581</v>
      </c>
      <c r="H115" s="2" t="s">
        <v>4253</v>
      </c>
      <c r="J115" s="1"/>
      <c r="K115" s="5" t="s">
        <v>4783</v>
      </c>
      <c r="L115" s="1"/>
      <c r="M115" s="19" t="s">
        <v>4740</v>
      </c>
      <c r="N115" s="19" t="s">
        <v>4741</v>
      </c>
      <c r="O115" s="2">
        <v>82</v>
      </c>
      <c r="P115" s="4"/>
      <c r="Q115" s="2">
        <v>1997</v>
      </c>
    </row>
    <row r="116" spans="2:17">
      <c r="B116" s="5" t="s">
        <v>2081</v>
      </c>
      <c r="C116" s="11"/>
      <c r="D116" s="10" t="s">
        <v>4689</v>
      </c>
      <c r="E116" s="10" t="s">
        <v>4690</v>
      </c>
      <c r="F116" s="5" t="s">
        <v>4691</v>
      </c>
      <c r="G116" s="10"/>
      <c r="H116" s="5" t="s">
        <v>4692</v>
      </c>
      <c r="J116" s="1"/>
      <c r="K116" s="5" t="s">
        <v>4784</v>
      </c>
      <c r="L116" s="1"/>
      <c r="M116" s="19" t="s">
        <v>4689</v>
      </c>
      <c r="N116" s="19" t="s">
        <v>4690</v>
      </c>
      <c r="O116" s="2" t="s">
        <v>4691</v>
      </c>
      <c r="P116" s="4"/>
      <c r="Q116" s="2" t="s">
        <v>4692</v>
      </c>
    </row>
    <row r="117" spans="2:17">
      <c r="B117" s="5" t="s">
        <v>2781</v>
      </c>
      <c r="D117" s="19" t="s">
        <v>4632</v>
      </c>
      <c r="E117" s="19" t="s">
        <v>4634</v>
      </c>
      <c r="F117" s="2" t="s">
        <v>4693</v>
      </c>
      <c r="H117" s="2" t="s">
        <v>4694</v>
      </c>
      <c r="J117" s="1"/>
      <c r="K117" s="2">
        <v>40.799999999999997</v>
      </c>
      <c r="L117" s="1"/>
      <c r="M117" s="19" t="s">
        <v>4909</v>
      </c>
      <c r="N117" s="19" t="s">
        <v>4910</v>
      </c>
      <c r="O117" s="2">
        <v>81</v>
      </c>
      <c r="P117" s="4"/>
      <c r="Q117" s="2">
        <v>1995</v>
      </c>
    </row>
    <row r="118" spans="2:17">
      <c r="B118" s="5" t="s">
        <v>2085</v>
      </c>
      <c r="D118" s="19" t="s">
        <v>4740</v>
      </c>
      <c r="E118" s="19" t="s">
        <v>4741</v>
      </c>
      <c r="F118" s="2">
        <v>82</v>
      </c>
      <c r="H118" s="2">
        <v>1997</v>
      </c>
      <c r="J118" s="1"/>
      <c r="K118" s="2" t="s">
        <v>4911</v>
      </c>
      <c r="L118" s="1"/>
      <c r="M118" s="19" t="s">
        <v>4912</v>
      </c>
      <c r="N118" s="19" t="s">
        <v>4661</v>
      </c>
      <c r="O118" s="2" t="s">
        <v>4736</v>
      </c>
      <c r="P118" s="4"/>
      <c r="Q118" s="2" t="s">
        <v>4720</v>
      </c>
    </row>
    <row r="119" spans="2:17">
      <c r="B119" s="2" t="s">
        <v>5380</v>
      </c>
      <c r="C119" s="1" t="s">
        <v>2070</v>
      </c>
      <c r="D119" s="19" t="s">
        <v>5381</v>
      </c>
      <c r="E119" s="19" t="s">
        <v>5042</v>
      </c>
      <c r="F119" s="2" t="s">
        <v>4040</v>
      </c>
      <c r="H119" s="4">
        <v>2021</v>
      </c>
      <c r="J119" s="1"/>
      <c r="K119" s="2" t="s">
        <v>4911</v>
      </c>
      <c r="L119" s="1"/>
      <c r="M119" s="19" t="s">
        <v>4759</v>
      </c>
      <c r="N119" s="19" t="s">
        <v>4661</v>
      </c>
      <c r="O119" s="2" t="s">
        <v>4691</v>
      </c>
      <c r="P119" s="4"/>
      <c r="Q119" s="2" t="s">
        <v>4692</v>
      </c>
    </row>
    <row r="120" spans="2:17">
      <c r="B120" s="5" t="s">
        <v>2782</v>
      </c>
      <c r="D120" s="19" t="s">
        <v>4734</v>
      </c>
      <c r="E120" s="19" t="s">
        <v>4735</v>
      </c>
      <c r="F120" s="2" t="s">
        <v>4736</v>
      </c>
      <c r="H120" s="2" t="s">
        <v>4720</v>
      </c>
      <c r="J120" s="1"/>
      <c r="K120" s="2">
        <v>41.8</v>
      </c>
      <c r="L120" s="1"/>
      <c r="M120" s="19" t="s">
        <v>4684</v>
      </c>
      <c r="N120" s="19" t="s">
        <v>4661</v>
      </c>
      <c r="O120" s="2">
        <v>81</v>
      </c>
      <c r="P120" s="4"/>
      <c r="Q120" s="2">
        <v>1995</v>
      </c>
    </row>
    <row r="121" spans="2:17">
      <c r="B121" s="2" t="s">
        <v>1127</v>
      </c>
      <c r="D121" s="19" t="s">
        <v>843</v>
      </c>
      <c r="E121" s="19" t="s">
        <v>4630</v>
      </c>
      <c r="F121" s="2">
        <v>98</v>
      </c>
      <c r="H121" s="4">
        <v>2013</v>
      </c>
      <c r="J121" s="1"/>
      <c r="K121" s="2" t="s">
        <v>4913</v>
      </c>
      <c r="L121" s="1"/>
      <c r="M121" s="19" t="s">
        <v>4636</v>
      </c>
      <c r="N121" s="19" t="s">
        <v>4657</v>
      </c>
      <c r="O121" s="2" t="s">
        <v>4914</v>
      </c>
      <c r="P121" s="4"/>
      <c r="Q121" s="2" t="s">
        <v>4915</v>
      </c>
    </row>
    <row r="122" spans="2:17">
      <c r="B122" s="2" t="s">
        <v>1127</v>
      </c>
      <c r="D122" s="19" t="s">
        <v>370</v>
      </c>
      <c r="E122" s="19" t="s">
        <v>4017</v>
      </c>
      <c r="F122" s="2" t="s">
        <v>4813</v>
      </c>
      <c r="H122" s="4">
        <v>2020</v>
      </c>
      <c r="J122" s="1"/>
      <c r="K122" s="2" t="s">
        <v>4913</v>
      </c>
      <c r="L122" s="1"/>
      <c r="M122" s="19" t="s">
        <v>4916</v>
      </c>
      <c r="N122" s="19" t="s">
        <v>4917</v>
      </c>
      <c r="O122" s="2" t="s">
        <v>4736</v>
      </c>
      <c r="P122" s="4"/>
      <c r="Q122" s="2" t="s">
        <v>4915</v>
      </c>
    </row>
    <row r="123" spans="2:17">
      <c r="B123" s="5" t="s">
        <v>2783</v>
      </c>
      <c r="D123" s="19" t="s">
        <v>4684</v>
      </c>
      <c r="E123" s="19" t="s">
        <v>4661</v>
      </c>
      <c r="F123" s="2">
        <v>81</v>
      </c>
      <c r="H123" s="2">
        <v>1996</v>
      </c>
      <c r="K123" s="2" t="s">
        <v>2788</v>
      </c>
      <c r="L123" s="1"/>
      <c r="M123" s="19" t="s">
        <v>2718</v>
      </c>
      <c r="N123" s="19" t="s">
        <v>4714</v>
      </c>
      <c r="O123" s="2" t="s">
        <v>4709</v>
      </c>
      <c r="P123" s="4"/>
      <c r="Q123" s="2" t="s">
        <v>4750</v>
      </c>
    </row>
    <row r="124" spans="2:17">
      <c r="B124" s="2" t="s">
        <v>5165</v>
      </c>
      <c r="D124" s="19" t="s">
        <v>4019</v>
      </c>
      <c r="E124" s="19" t="s">
        <v>1102</v>
      </c>
      <c r="F124" s="2" t="s">
        <v>4813</v>
      </c>
      <c r="H124" s="4">
        <v>2020</v>
      </c>
      <c r="K124" s="2" t="s">
        <v>4905</v>
      </c>
      <c r="L124" s="1"/>
      <c r="M124" s="19" t="s">
        <v>3007</v>
      </c>
      <c r="N124" s="19" t="s">
        <v>4714</v>
      </c>
      <c r="O124" s="2" t="s">
        <v>4914</v>
      </c>
      <c r="P124" s="4"/>
      <c r="Q124" s="2" t="s">
        <v>4720</v>
      </c>
    </row>
    <row r="125" spans="2:17">
      <c r="B125" s="5" t="s">
        <v>2784</v>
      </c>
      <c r="D125" s="19" t="s">
        <v>4632</v>
      </c>
      <c r="E125" s="19" t="s">
        <v>4917</v>
      </c>
      <c r="F125" s="2" t="s">
        <v>4957</v>
      </c>
      <c r="H125" s="2" t="s">
        <v>4631</v>
      </c>
      <c r="K125" s="2" t="s">
        <v>4905</v>
      </c>
      <c r="M125" s="46" t="s">
        <v>4708</v>
      </c>
      <c r="N125" s="46" t="s">
        <v>4679</v>
      </c>
      <c r="O125" s="4">
        <v>91</v>
      </c>
      <c r="P125" s="4"/>
      <c r="Q125" s="4">
        <v>2006</v>
      </c>
    </row>
    <row r="126" spans="2:17">
      <c r="B126" s="5" t="s">
        <v>2785</v>
      </c>
      <c r="D126" s="19" t="s">
        <v>397</v>
      </c>
      <c r="E126" s="19" t="s">
        <v>4679</v>
      </c>
      <c r="F126" s="2" t="s">
        <v>4957</v>
      </c>
      <c r="H126" s="2" t="s">
        <v>4631</v>
      </c>
      <c r="J126" s="3"/>
      <c r="K126" s="2" t="s">
        <v>646</v>
      </c>
      <c r="M126" s="46" t="s">
        <v>2304</v>
      </c>
      <c r="N126" s="46" t="s">
        <v>299</v>
      </c>
      <c r="O126" s="4">
        <v>89</v>
      </c>
      <c r="P126" s="4"/>
      <c r="Q126" s="4">
        <v>2004</v>
      </c>
    </row>
    <row r="127" spans="2:17">
      <c r="B127" s="5" t="s">
        <v>2588</v>
      </c>
      <c r="D127" s="19" t="s">
        <v>4708</v>
      </c>
      <c r="E127" s="19" t="s">
        <v>4679</v>
      </c>
      <c r="F127" s="2" t="s">
        <v>4709</v>
      </c>
      <c r="H127" s="2" t="s">
        <v>4750</v>
      </c>
      <c r="J127" s="3"/>
      <c r="K127" s="2" t="s">
        <v>2061</v>
      </c>
      <c r="L127" s="1"/>
      <c r="M127" s="19" t="s">
        <v>4681</v>
      </c>
      <c r="N127" s="19" t="s">
        <v>4682</v>
      </c>
      <c r="O127" s="2" t="s">
        <v>4763</v>
      </c>
      <c r="P127" s="4"/>
      <c r="Q127" s="2" t="s">
        <v>4704</v>
      </c>
    </row>
    <row r="128" spans="2:17">
      <c r="B128" s="2" t="s">
        <v>1918</v>
      </c>
      <c r="C128" s="1" t="s">
        <v>578</v>
      </c>
      <c r="D128" s="19" t="s">
        <v>1917</v>
      </c>
      <c r="E128" s="19" t="s">
        <v>3689</v>
      </c>
      <c r="F128" s="2" t="s">
        <v>1241</v>
      </c>
      <c r="H128" s="4">
        <v>2016</v>
      </c>
      <c r="J128" s="3"/>
      <c r="K128" s="35" t="s">
        <v>647</v>
      </c>
      <c r="M128" s="19" t="s">
        <v>4751</v>
      </c>
      <c r="N128" s="19" t="s">
        <v>4657</v>
      </c>
      <c r="O128" s="2" t="s">
        <v>4709</v>
      </c>
      <c r="P128" s="4"/>
      <c r="Q128" s="2" t="s">
        <v>4750</v>
      </c>
    </row>
    <row r="129" spans="2:17">
      <c r="B129" s="5" t="s">
        <v>2786</v>
      </c>
      <c r="D129" s="19" t="s">
        <v>4636</v>
      </c>
      <c r="E129" s="19" t="s">
        <v>4657</v>
      </c>
      <c r="F129" s="2" t="s">
        <v>4697</v>
      </c>
      <c r="H129" s="2" t="s">
        <v>4663</v>
      </c>
      <c r="J129" s="5"/>
      <c r="K129" s="35" t="s">
        <v>3728</v>
      </c>
      <c r="L129" s="1"/>
      <c r="M129" s="19" t="s">
        <v>1533</v>
      </c>
      <c r="N129" s="19" t="s">
        <v>4657</v>
      </c>
      <c r="O129" s="2" t="s">
        <v>4703</v>
      </c>
      <c r="P129" s="4"/>
      <c r="Q129" s="2" t="s">
        <v>4915</v>
      </c>
    </row>
    <row r="130" spans="2:17">
      <c r="B130" s="2">
        <v>39.33</v>
      </c>
      <c r="D130" s="19" t="s">
        <v>3882</v>
      </c>
      <c r="E130" s="19" t="s">
        <v>4679</v>
      </c>
      <c r="F130" s="2">
        <v>99</v>
      </c>
      <c r="H130" s="4">
        <v>2014</v>
      </c>
      <c r="J130" s="5"/>
      <c r="K130" s="35" t="s">
        <v>648</v>
      </c>
      <c r="M130" s="19" t="s">
        <v>3008</v>
      </c>
      <c r="N130" s="19" t="s">
        <v>4634</v>
      </c>
      <c r="O130" s="4">
        <v>81</v>
      </c>
      <c r="P130" s="4"/>
      <c r="Q130" s="4">
        <v>1995</v>
      </c>
    </row>
    <row r="131" spans="2:17">
      <c r="B131" s="5" t="s">
        <v>2787</v>
      </c>
      <c r="D131" s="19" t="s">
        <v>4751</v>
      </c>
      <c r="E131" s="19" t="s">
        <v>4657</v>
      </c>
      <c r="F131" s="2" t="s">
        <v>4709</v>
      </c>
      <c r="H131" s="2" t="s">
        <v>4750</v>
      </c>
      <c r="J131" s="5"/>
      <c r="K131" s="35" t="s">
        <v>648</v>
      </c>
      <c r="M131" s="19" t="s">
        <v>4748</v>
      </c>
      <c r="N131" s="19" t="s">
        <v>4749</v>
      </c>
      <c r="O131" s="2" t="s">
        <v>4709</v>
      </c>
      <c r="P131" s="4"/>
      <c r="Q131" s="2" t="s">
        <v>4750</v>
      </c>
    </row>
    <row r="132" spans="2:17">
      <c r="B132" s="31" t="s">
        <v>1318</v>
      </c>
      <c r="D132" s="19" t="s">
        <v>4977</v>
      </c>
      <c r="E132" s="19" t="s">
        <v>4679</v>
      </c>
      <c r="F132" s="2">
        <v>97</v>
      </c>
      <c r="H132" s="4">
        <v>2012</v>
      </c>
      <c r="J132" s="5"/>
      <c r="K132" s="35" t="s">
        <v>1360</v>
      </c>
      <c r="M132" s="19" t="s">
        <v>4725</v>
      </c>
      <c r="N132" s="19" t="s">
        <v>4726</v>
      </c>
      <c r="O132" s="4">
        <v>81</v>
      </c>
      <c r="P132" s="4"/>
      <c r="Q132" s="4">
        <v>1995</v>
      </c>
    </row>
    <row r="133" spans="2:17">
      <c r="B133" s="31" t="s">
        <v>645</v>
      </c>
      <c r="D133" s="19" t="s">
        <v>2680</v>
      </c>
      <c r="E133" s="19" t="s">
        <v>4634</v>
      </c>
      <c r="F133" s="2">
        <v>94</v>
      </c>
      <c r="H133" s="4">
        <v>2009</v>
      </c>
      <c r="J133" s="5"/>
      <c r="K133" s="35" t="s">
        <v>1361</v>
      </c>
      <c r="M133" s="19" t="s">
        <v>4699</v>
      </c>
      <c r="N133" s="19" t="s">
        <v>4630</v>
      </c>
      <c r="O133" s="4">
        <v>81</v>
      </c>
      <c r="P133" s="4"/>
      <c r="Q133" s="4">
        <v>1995</v>
      </c>
    </row>
    <row r="134" spans="2:17">
      <c r="B134"/>
      <c r="F134" s="4"/>
      <c r="J134" s="5"/>
    </row>
    <row r="135" spans="2:17">
      <c r="B135" s="28" t="s">
        <v>4918</v>
      </c>
      <c r="F135" s="4"/>
      <c r="H135" s="2"/>
      <c r="J135" s="2"/>
      <c r="K135" s="28" t="s">
        <v>4789</v>
      </c>
      <c r="N135" s="4"/>
    </row>
    <row r="136" spans="2:17">
      <c r="B136" s="39" t="s">
        <v>2789</v>
      </c>
      <c r="C136" s="41"/>
      <c r="D136" s="40" t="s">
        <v>4632</v>
      </c>
      <c r="E136" s="40" t="s">
        <v>4917</v>
      </c>
      <c r="F136" s="39" t="s">
        <v>4957</v>
      </c>
      <c r="G136" s="40"/>
      <c r="H136" s="39" t="s">
        <v>4631</v>
      </c>
      <c r="J136" s="2"/>
      <c r="N136" s="4"/>
    </row>
    <row r="137" spans="2:17">
      <c r="B137" s="5" t="s">
        <v>2790</v>
      </c>
      <c r="D137" s="19" t="s">
        <v>4748</v>
      </c>
      <c r="E137" s="19" t="s">
        <v>4749</v>
      </c>
      <c r="F137" s="2" t="s">
        <v>4709</v>
      </c>
      <c r="H137" s="2" t="s">
        <v>4750</v>
      </c>
      <c r="J137" s="2"/>
      <c r="N137" s="4"/>
    </row>
    <row r="138" spans="2:17">
      <c r="B138" s="4">
        <v>60.88</v>
      </c>
      <c r="D138" s="19" t="s">
        <v>3938</v>
      </c>
      <c r="E138" s="19" t="s">
        <v>4687</v>
      </c>
      <c r="F138" s="4">
        <v>4</v>
      </c>
      <c r="H138" s="4">
        <v>2018</v>
      </c>
      <c r="J138" s="2"/>
      <c r="N138" s="4"/>
    </row>
    <row r="147" spans="2:11">
      <c r="B147"/>
      <c r="F147" s="4"/>
      <c r="H147" s="2"/>
    </row>
    <row r="157" spans="2:11">
      <c r="B157" s="28" t="s">
        <v>2057</v>
      </c>
      <c r="F157" s="4"/>
      <c r="K157" s="28" t="s">
        <v>4791</v>
      </c>
    </row>
    <row r="158" spans="2:11">
      <c r="B158" s="39" t="s">
        <v>267</v>
      </c>
      <c r="D158" s="40" t="s">
        <v>3882</v>
      </c>
      <c r="E158" s="40" t="s">
        <v>4679</v>
      </c>
      <c r="F158" s="39">
        <v>99</v>
      </c>
      <c r="G158" s="40"/>
      <c r="H158" s="37">
        <v>2013</v>
      </c>
    </row>
    <row r="179" spans="2:17">
      <c r="B179" s="28" t="s">
        <v>841</v>
      </c>
      <c r="F179" s="4"/>
      <c r="H179" s="2"/>
      <c r="K179" s="28" t="s">
        <v>4804</v>
      </c>
    </row>
    <row r="180" spans="2:17">
      <c r="B180" s="39" t="s">
        <v>4982</v>
      </c>
      <c r="C180" s="41"/>
      <c r="D180" s="40" t="s">
        <v>4983</v>
      </c>
      <c r="E180" s="40" t="s">
        <v>4954</v>
      </c>
      <c r="F180" s="39" t="s">
        <v>4691</v>
      </c>
      <c r="G180" s="40"/>
      <c r="H180" s="39" t="s">
        <v>4692</v>
      </c>
      <c r="K180" s="5"/>
      <c r="L180" s="1"/>
      <c r="O180" s="2"/>
      <c r="Q180" s="2"/>
    </row>
    <row r="181" spans="2:17">
      <c r="B181" s="5" t="s">
        <v>2791</v>
      </c>
      <c r="D181" s="19" t="s">
        <v>4977</v>
      </c>
      <c r="E181" s="19" t="s">
        <v>4917</v>
      </c>
      <c r="F181" s="2" t="s">
        <v>4691</v>
      </c>
      <c r="H181" s="2" t="s">
        <v>4692</v>
      </c>
      <c r="K181" s="5"/>
      <c r="L181" s="1"/>
      <c r="O181" s="2"/>
      <c r="Q181" s="2"/>
    </row>
    <row r="182" spans="2:17">
      <c r="B182" s="5" t="s">
        <v>4984</v>
      </c>
      <c r="D182" s="19" t="s">
        <v>4985</v>
      </c>
      <c r="E182" s="19" t="s">
        <v>4735</v>
      </c>
      <c r="F182" s="2" t="s">
        <v>4691</v>
      </c>
      <c r="H182" s="2" t="s">
        <v>4692</v>
      </c>
      <c r="K182" s="5"/>
      <c r="L182" s="1"/>
      <c r="O182" s="2"/>
      <c r="Q182" s="2"/>
    </row>
    <row r="183" spans="2:17">
      <c r="B183" s="5" t="s">
        <v>2792</v>
      </c>
      <c r="D183" s="19" t="s">
        <v>240</v>
      </c>
      <c r="E183" s="19" t="s">
        <v>241</v>
      </c>
      <c r="F183" s="2" t="s">
        <v>4709</v>
      </c>
      <c r="H183" s="2" t="s">
        <v>4750</v>
      </c>
      <c r="K183" s="5"/>
      <c r="L183" s="1"/>
      <c r="O183" s="2"/>
      <c r="Q183" s="2"/>
    </row>
    <row r="184" spans="2:17">
      <c r="B184" s="5" t="s">
        <v>2796</v>
      </c>
      <c r="D184" s="19" t="s">
        <v>2797</v>
      </c>
      <c r="E184" s="19" t="s">
        <v>4981</v>
      </c>
      <c r="F184" s="2" t="s">
        <v>4691</v>
      </c>
      <c r="H184" s="2" t="s">
        <v>4692</v>
      </c>
      <c r="K184" s="5"/>
      <c r="L184" s="1"/>
      <c r="O184" s="2"/>
      <c r="Q184" s="2"/>
    </row>
    <row r="185" spans="2:17">
      <c r="B185" s="2" t="s">
        <v>682</v>
      </c>
      <c r="D185" s="19" t="s">
        <v>2817</v>
      </c>
      <c r="E185" s="19" t="s">
        <v>4657</v>
      </c>
      <c r="F185" s="2">
        <v>95</v>
      </c>
      <c r="H185" s="4">
        <v>2010</v>
      </c>
      <c r="K185" s="5"/>
      <c r="L185" s="1"/>
      <c r="O185" s="2"/>
      <c r="Q185" s="2"/>
    </row>
    <row r="186" spans="2:17">
      <c r="B186" s="2" t="s">
        <v>3735</v>
      </c>
      <c r="D186" s="19" t="s">
        <v>2779</v>
      </c>
      <c r="E186" s="19" t="s">
        <v>4917</v>
      </c>
      <c r="F186" s="2" t="s">
        <v>4709</v>
      </c>
      <c r="H186" s="2" t="s">
        <v>4750</v>
      </c>
      <c r="K186" s="5"/>
      <c r="L186" s="1"/>
      <c r="O186" s="2"/>
      <c r="Q186" s="2"/>
    </row>
    <row r="187" spans="2:17">
      <c r="B187" s="5"/>
      <c r="F187" s="4"/>
      <c r="H187" s="2"/>
      <c r="K187" s="5"/>
      <c r="L187" s="1"/>
      <c r="O187" s="2"/>
      <c r="Q187" s="2"/>
    </row>
    <row r="188" spans="2:17">
      <c r="B188" s="5"/>
      <c r="F188" s="4"/>
      <c r="H188" s="2"/>
      <c r="K188" s="5"/>
      <c r="L188" s="1"/>
      <c r="O188" s="2"/>
      <c r="Q188" s="2"/>
    </row>
    <row r="189" spans="2:17">
      <c r="B189" s="5"/>
      <c r="F189" s="4"/>
      <c r="H189" s="2"/>
      <c r="K189" s="5"/>
      <c r="L189" s="1"/>
      <c r="O189" s="2"/>
      <c r="Q189" s="2"/>
    </row>
    <row r="190" spans="2:17">
      <c r="B190" s="5"/>
      <c r="F190" s="4"/>
      <c r="H190" s="2"/>
    </row>
    <row r="201" spans="2:17">
      <c r="B201" s="28" t="s">
        <v>4989</v>
      </c>
      <c r="F201" s="4"/>
      <c r="H201" s="2"/>
      <c r="K201" s="28" t="s">
        <v>4903</v>
      </c>
    </row>
    <row r="202" spans="2:17">
      <c r="B202" s="39" t="s">
        <v>4805</v>
      </c>
      <c r="C202" s="41"/>
      <c r="D202" s="40" t="s">
        <v>4953</v>
      </c>
      <c r="E202" s="40" t="s">
        <v>4954</v>
      </c>
      <c r="F202" s="39" t="s">
        <v>4746</v>
      </c>
      <c r="G202" s="40"/>
      <c r="H202" s="39" t="s">
        <v>4715</v>
      </c>
      <c r="K202" s="2" t="s">
        <v>683</v>
      </c>
      <c r="M202" t="s">
        <v>2804</v>
      </c>
      <c r="N202" t="s">
        <v>4706</v>
      </c>
      <c r="O202" s="4">
        <v>95</v>
      </c>
      <c r="P202" s="4"/>
      <c r="Q202" s="4">
        <v>2010</v>
      </c>
    </row>
    <row r="203" spans="2:17">
      <c r="B203" s="5" t="s">
        <v>2818</v>
      </c>
      <c r="D203" s="19" t="s">
        <v>4734</v>
      </c>
      <c r="E203" s="19" t="s">
        <v>4735</v>
      </c>
      <c r="F203" s="2">
        <v>83</v>
      </c>
      <c r="H203" s="2" t="s">
        <v>4720</v>
      </c>
      <c r="K203" s="2" t="s">
        <v>5011</v>
      </c>
      <c r="L203" s="8"/>
      <c r="M203" t="s">
        <v>5012</v>
      </c>
      <c r="N203" t="s">
        <v>4735</v>
      </c>
      <c r="O203" s="2">
        <v>76</v>
      </c>
      <c r="P203" s="4"/>
      <c r="Q203" s="2">
        <v>1991</v>
      </c>
    </row>
    <row r="204" spans="2:17">
      <c r="B204" s="2" t="s">
        <v>5056</v>
      </c>
      <c r="C204" s="1" t="s">
        <v>2070</v>
      </c>
      <c r="D204" s="19" t="s">
        <v>4811</v>
      </c>
      <c r="E204" s="19" t="s">
        <v>5023</v>
      </c>
      <c r="F204" s="2" t="s">
        <v>4379</v>
      </c>
      <c r="H204" s="4">
        <v>2019</v>
      </c>
      <c r="K204" s="2" t="s">
        <v>5011</v>
      </c>
      <c r="L204" s="8"/>
      <c r="M204" t="s">
        <v>4698</v>
      </c>
      <c r="N204" t="s">
        <v>4661</v>
      </c>
      <c r="O204" s="2">
        <v>77</v>
      </c>
      <c r="P204" s="4"/>
      <c r="Q204" s="2">
        <v>1992</v>
      </c>
    </row>
    <row r="205" spans="2:17">
      <c r="B205" s="2" t="s">
        <v>5183</v>
      </c>
      <c r="C205" s="1" t="s">
        <v>2070</v>
      </c>
      <c r="D205" s="19" t="s">
        <v>5057</v>
      </c>
      <c r="E205" s="19" t="s">
        <v>1102</v>
      </c>
      <c r="F205" s="2" t="s">
        <v>4813</v>
      </c>
      <c r="H205" s="4">
        <v>2020</v>
      </c>
      <c r="K205" s="2" t="s">
        <v>1230</v>
      </c>
      <c r="L205" s="8"/>
      <c r="M205" t="s">
        <v>4953</v>
      </c>
      <c r="N205" t="s">
        <v>4954</v>
      </c>
      <c r="O205" s="2" t="s">
        <v>4746</v>
      </c>
      <c r="P205" s="4"/>
      <c r="Q205" s="2" t="s">
        <v>4628</v>
      </c>
    </row>
    <row r="206" spans="2:17">
      <c r="B206" s="2" t="s">
        <v>4475</v>
      </c>
      <c r="D206" s="19" t="s">
        <v>275</v>
      </c>
      <c r="E206" s="19" t="s">
        <v>5023</v>
      </c>
      <c r="F206" s="2" t="s">
        <v>581</v>
      </c>
      <c r="H206" s="4">
        <v>2015</v>
      </c>
      <c r="K206" s="2" t="s">
        <v>1232</v>
      </c>
      <c r="M206" t="s">
        <v>4681</v>
      </c>
      <c r="N206" t="s">
        <v>4682</v>
      </c>
      <c r="O206" s="4">
        <v>87</v>
      </c>
      <c r="P206" s="4"/>
      <c r="Q206" s="2" t="s">
        <v>4628</v>
      </c>
    </row>
    <row r="207" spans="2:17">
      <c r="B207" s="5" t="s">
        <v>2819</v>
      </c>
      <c r="D207" s="19" t="s">
        <v>4966</v>
      </c>
      <c r="E207" s="19" t="s">
        <v>4714</v>
      </c>
      <c r="F207" s="2" t="s">
        <v>4703</v>
      </c>
      <c r="H207" s="2" t="s">
        <v>4704</v>
      </c>
      <c r="K207" s="2" t="s">
        <v>1233</v>
      </c>
      <c r="M207" t="s">
        <v>4977</v>
      </c>
      <c r="N207" t="s">
        <v>4917</v>
      </c>
      <c r="O207" s="4">
        <v>89</v>
      </c>
      <c r="P207" s="4"/>
      <c r="Q207" s="2" t="s">
        <v>4692</v>
      </c>
    </row>
    <row r="208" spans="2:17">
      <c r="B208" s="5" t="s">
        <v>2113</v>
      </c>
      <c r="D208" s="19" t="s">
        <v>5020</v>
      </c>
      <c r="E208" s="19" t="s">
        <v>4634</v>
      </c>
      <c r="F208" s="2" t="s">
        <v>4763</v>
      </c>
      <c r="H208" s="2" t="s">
        <v>4628</v>
      </c>
      <c r="K208" s="2" t="s">
        <v>816</v>
      </c>
      <c r="L208" s="8"/>
      <c r="M208" t="s">
        <v>4936</v>
      </c>
      <c r="N208" t="s">
        <v>4706</v>
      </c>
      <c r="O208" s="2" t="s">
        <v>4736</v>
      </c>
      <c r="P208" s="4"/>
      <c r="Q208" s="2" t="s">
        <v>4720</v>
      </c>
    </row>
    <row r="209" spans="2:17">
      <c r="B209" s="2" t="s">
        <v>2983</v>
      </c>
      <c r="D209" s="19" t="s">
        <v>3882</v>
      </c>
      <c r="E209" s="19" t="s">
        <v>4679</v>
      </c>
      <c r="F209" s="2">
        <v>99</v>
      </c>
      <c r="H209" s="4">
        <v>2014</v>
      </c>
      <c r="K209" s="2" t="s">
        <v>2826</v>
      </c>
      <c r="L209" s="8"/>
      <c r="M209" t="s">
        <v>5025</v>
      </c>
      <c r="N209" t="s">
        <v>4634</v>
      </c>
      <c r="O209" s="2" t="s">
        <v>4693</v>
      </c>
      <c r="P209" s="4"/>
      <c r="Q209" s="2" t="s">
        <v>4750</v>
      </c>
    </row>
    <row r="210" spans="2:17">
      <c r="B210" s="2" t="s">
        <v>2984</v>
      </c>
      <c r="D210" s="19" t="s">
        <v>433</v>
      </c>
      <c r="E210" s="19" t="s">
        <v>4630</v>
      </c>
      <c r="F210" s="2">
        <v>99</v>
      </c>
      <c r="H210" s="4">
        <v>2014</v>
      </c>
      <c r="K210" s="2" t="s">
        <v>2827</v>
      </c>
      <c r="L210" s="8"/>
      <c r="M210" t="s">
        <v>4734</v>
      </c>
      <c r="N210" t="s">
        <v>4735</v>
      </c>
      <c r="O210" s="2" t="s">
        <v>4736</v>
      </c>
      <c r="P210" s="4"/>
      <c r="Q210" s="2" t="s">
        <v>4720</v>
      </c>
    </row>
    <row r="211" spans="2:17">
      <c r="B211" s="5" t="s">
        <v>2820</v>
      </c>
      <c r="D211" s="19" t="s">
        <v>2</v>
      </c>
      <c r="E211" s="19" t="s">
        <v>4690</v>
      </c>
      <c r="F211" s="2" t="s">
        <v>744</v>
      </c>
      <c r="H211" s="2" t="s">
        <v>4635</v>
      </c>
      <c r="K211" s="2" t="s">
        <v>2827</v>
      </c>
      <c r="L211" s="8"/>
      <c r="M211" t="s">
        <v>4953</v>
      </c>
      <c r="N211" t="s">
        <v>5023</v>
      </c>
      <c r="O211" s="2" t="s">
        <v>4707</v>
      </c>
      <c r="P211" s="4"/>
      <c r="Q211" s="2" t="s">
        <v>4658</v>
      </c>
    </row>
    <row r="212" spans="2:17">
      <c r="B212" s="5" t="s">
        <v>2821</v>
      </c>
      <c r="D212" s="19" t="s">
        <v>4681</v>
      </c>
      <c r="E212" s="19" t="s">
        <v>4682</v>
      </c>
      <c r="F212" s="2" t="s">
        <v>4763</v>
      </c>
      <c r="H212" s="2" t="s">
        <v>4628</v>
      </c>
      <c r="K212" s="2" t="s">
        <v>4244</v>
      </c>
      <c r="M212" t="s">
        <v>5025</v>
      </c>
      <c r="N212" t="s">
        <v>4634</v>
      </c>
      <c r="O212" s="4">
        <v>92</v>
      </c>
      <c r="P212" s="4"/>
      <c r="Q212" s="4">
        <v>2007</v>
      </c>
    </row>
    <row r="213" spans="2:17">
      <c r="B213" s="2" t="s">
        <v>5184</v>
      </c>
      <c r="D213" s="19" t="s">
        <v>5058</v>
      </c>
      <c r="E213" s="19" t="s">
        <v>3689</v>
      </c>
      <c r="F213" s="2" t="s">
        <v>4813</v>
      </c>
      <c r="H213" s="4">
        <v>2020</v>
      </c>
      <c r="K213" s="2" t="s">
        <v>2828</v>
      </c>
      <c r="L213" s="8"/>
      <c r="M213" t="s">
        <v>2829</v>
      </c>
      <c r="N213" t="s">
        <v>4963</v>
      </c>
      <c r="O213" s="2" t="s">
        <v>4914</v>
      </c>
      <c r="P213" s="4"/>
      <c r="Q213" s="2" t="s">
        <v>4915</v>
      </c>
    </row>
    <row r="214" spans="2:17">
      <c r="B214" s="2" t="s">
        <v>2822</v>
      </c>
      <c r="C214" s="8"/>
      <c r="D214" s="19" t="s">
        <v>4909</v>
      </c>
      <c r="E214" s="19" t="s">
        <v>4910</v>
      </c>
      <c r="F214" s="2">
        <v>81</v>
      </c>
      <c r="H214" s="2">
        <v>1995</v>
      </c>
      <c r="K214" s="2" t="s">
        <v>3265</v>
      </c>
      <c r="L214" s="8"/>
      <c r="M214" t="s">
        <v>4983</v>
      </c>
      <c r="N214" t="s">
        <v>4954</v>
      </c>
      <c r="O214" s="2" t="s">
        <v>4691</v>
      </c>
      <c r="P214" s="4"/>
      <c r="Q214" s="2" t="s">
        <v>4692</v>
      </c>
    </row>
    <row r="215" spans="2:17">
      <c r="B215" s="2" t="s">
        <v>2823</v>
      </c>
      <c r="C215" s="8"/>
      <c r="D215" s="19" t="s">
        <v>311</v>
      </c>
      <c r="E215" s="19" t="s">
        <v>4735</v>
      </c>
      <c r="F215" s="2" t="s">
        <v>4957</v>
      </c>
      <c r="H215" s="2" t="s">
        <v>4631</v>
      </c>
      <c r="K215" s="2" t="s">
        <v>3265</v>
      </c>
      <c r="M215" s="19" t="s">
        <v>2718</v>
      </c>
      <c r="N215" s="19" t="s">
        <v>4714</v>
      </c>
      <c r="O215" s="2" t="s">
        <v>4709</v>
      </c>
      <c r="P215" s="4"/>
      <c r="Q215" s="2" t="s">
        <v>4750</v>
      </c>
    </row>
    <row r="216" spans="2:17">
      <c r="B216" s="2" t="s">
        <v>2824</v>
      </c>
      <c r="C216" s="8"/>
      <c r="D216" s="19" t="s">
        <v>4971</v>
      </c>
      <c r="E216" s="19" t="s">
        <v>4972</v>
      </c>
      <c r="F216" s="2" t="s">
        <v>4707</v>
      </c>
      <c r="H216" s="2" t="s">
        <v>4658</v>
      </c>
      <c r="K216" s="2" t="s">
        <v>4656</v>
      </c>
      <c r="L216" s="8"/>
      <c r="M216" t="s">
        <v>350</v>
      </c>
      <c r="N216" t="s">
        <v>4687</v>
      </c>
      <c r="O216" s="2">
        <v>77</v>
      </c>
      <c r="P216" s="4"/>
      <c r="Q216" s="2">
        <v>1992</v>
      </c>
    </row>
    <row r="217" spans="2:17">
      <c r="B217" s="2" t="s">
        <v>5166</v>
      </c>
      <c r="D217" s="19" t="s">
        <v>4024</v>
      </c>
      <c r="E217" s="19" t="s">
        <v>4630</v>
      </c>
      <c r="F217" s="2" t="s">
        <v>4813</v>
      </c>
      <c r="H217" s="4">
        <v>2020</v>
      </c>
      <c r="K217" s="2" t="s">
        <v>3281</v>
      </c>
      <c r="L217" s="8"/>
      <c r="M217" t="s">
        <v>4983</v>
      </c>
      <c r="N217" t="s">
        <v>4954</v>
      </c>
      <c r="O217" s="2" t="s">
        <v>4691</v>
      </c>
      <c r="P217" s="4"/>
      <c r="Q217" s="2" t="s">
        <v>4715</v>
      </c>
    </row>
    <row r="218" spans="2:17">
      <c r="B218" s="2" t="s">
        <v>2825</v>
      </c>
      <c r="C218" s="8"/>
      <c r="D218" s="19" t="s">
        <v>5033</v>
      </c>
      <c r="E218" s="19" t="s">
        <v>4682</v>
      </c>
      <c r="F218" s="2">
        <v>81</v>
      </c>
      <c r="H218" s="2">
        <v>1996</v>
      </c>
      <c r="K218" s="2" t="s">
        <v>3742</v>
      </c>
      <c r="L218" s="8"/>
      <c r="M218" t="s">
        <v>4909</v>
      </c>
      <c r="N218" t="s">
        <v>4910</v>
      </c>
      <c r="O218" s="2">
        <v>81</v>
      </c>
      <c r="P218" s="4"/>
      <c r="Q218" s="2">
        <v>1994</v>
      </c>
    </row>
    <row r="219" spans="2:17">
      <c r="B219" s="2" t="s">
        <v>684</v>
      </c>
      <c r="C219" s="8"/>
      <c r="D219" s="19" t="s">
        <v>4960</v>
      </c>
      <c r="E219" s="19" t="s">
        <v>4735</v>
      </c>
      <c r="F219" s="2" t="s">
        <v>4709</v>
      </c>
      <c r="H219" s="2" t="s">
        <v>4750</v>
      </c>
      <c r="K219" s="2" t="s">
        <v>685</v>
      </c>
      <c r="M219" t="s">
        <v>2831</v>
      </c>
      <c r="N219" t="s">
        <v>4679</v>
      </c>
      <c r="O219" s="4">
        <v>90</v>
      </c>
      <c r="P219" s="4"/>
      <c r="Q219" s="4">
        <v>2005</v>
      </c>
    </row>
    <row r="220" spans="2:17">
      <c r="B220" s="2" t="s">
        <v>3264</v>
      </c>
      <c r="C220" s="8"/>
      <c r="D220" s="19" t="s">
        <v>4977</v>
      </c>
      <c r="E220" s="19" t="s">
        <v>4917</v>
      </c>
      <c r="F220" s="2" t="s">
        <v>4691</v>
      </c>
      <c r="H220" s="2" t="s">
        <v>4692</v>
      </c>
      <c r="K220" s="2" t="s">
        <v>2526</v>
      </c>
      <c r="M220" t="s">
        <v>3001</v>
      </c>
      <c r="N220" t="s">
        <v>4937</v>
      </c>
      <c r="O220" s="2">
        <v>78</v>
      </c>
      <c r="Q220" s="2">
        <v>1993</v>
      </c>
    </row>
    <row r="221" spans="2:17">
      <c r="B221" s="2" t="s">
        <v>324</v>
      </c>
      <c r="C221" s="1" t="s">
        <v>2070</v>
      </c>
      <c r="D221" s="19" t="s">
        <v>2693</v>
      </c>
      <c r="E221" s="19" t="s">
        <v>3891</v>
      </c>
      <c r="F221" s="2" t="s">
        <v>581</v>
      </c>
      <c r="H221" s="4">
        <v>2015</v>
      </c>
      <c r="K221" s="2" t="s">
        <v>4616</v>
      </c>
      <c r="M221" t="s">
        <v>2880</v>
      </c>
      <c r="N221" t="s">
        <v>4743</v>
      </c>
      <c r="O221" s="2" t="s">
        <v>4780</v>
      </c>
      <c r="P221" s="4"/>
      <c r="Q221" s="2" t="s">
        <v>4238</v>
      </c>
    </row>
    <row r="223" spans="2:17">
      <c r="B223" s="28" t="s">
        <v>5013</v>
      </c>
      <c r="F223" s="4"/>
      <c r="H223" s="2"/>
      <c r="J223" s="1"/>
      <c r="K223" s="28" t="s">
        <v>2134</v>
      </c>
    </row>
    <row r="224" spans="2:17">
      <c r="B224" s="39" t="s">
        <v>5018</v>
      </c>
      <c r="C224" s="41"/>
      <c r="D224" s="40" t="s">
        <v>4971</v>
      </c>
      <c r="E224" s="40" t="s">
        <v>4972</v>
      </c>
      <c r="F224" s="39">
        <v>90</v>
      </c>
      <c r="G224" s="40"/>
      <c r="H224" s="39" t="s">
        <v>4658</v>
      </c>
      <c r="J224" s="1"/>
      <c r="K224" s="2" t="s">
        <v>5029</v>
      </c>
      <c r="M224" t="s">
        <v>4953</v>
      </c>
      <c r="N224" t="s">
        <v>4954</v>
      </c>
      <c r="O224" s="4">
        <v>88</v>
      </c>
      <c r="Q224" s="2" t="s">
        <v>4715</v>
      </c>
    </row>
    <row r="225" spans="2:17">
      <c r="B225" s="2" t="s">
        <v>5019</v>
      </c>
      <c r="D225" s="19" t="s">
        <v>5020</v>
      </c>
      <c r="E225" s="19" t="s">
        <v>4634</v>
      </c>
      <c r="F225" s="2">
        <v>87</v>
      </c>
      <c r="H225" s="2" t="s">
        <v>4628</v>
      </c>
      <c r="J225" s="1"/>
      <c r="K225" s="2" t="s">
        <v>1</v>
      </c>
      <c r="M225" t="s">
        <v>2</v>
      </c>
      <c r="N225" t="s">
        <v>5023</v>
      </c>
      <c r="O225" s="4">
        <v>87</v>
      </c>
      <c r="Q225" s="2" t="s">
        <v>4628</v>
      </c>
    </row>
    <row r="226" spans="2:17">
      <c r="B226" s="2" t="s">
        <v>686</v>
      </c>
      <c r="D226" s="19" t="s">
        <v>2804</v>
      </c>
      <c r="E226" s="19" t="s">
        <v>4706</v>
      </c>
      <c r="F226" s="2">
        <v>95</v>
      </c>
      <c r="H226" s="4">
        <v>2010</v>
      </c>
      <c r="J226" s="1"/>
      <c r="K226" s="2" t="s">
        <v>1235</v>
      </c>
      <c r="M226" t="s">
        <v>4985</v>
      </c>
      <c r="N226" t="s">
        <v>4735</v>
      </c>
      <c r="O226" s="4">
        <v>89</v>
      </c>
      <c r="Q226" s="2" t="s">
        <v>4715</v>
      </c>
    </row>
    <row r="227" spans="2:17">
      <c r="B227" s="2" t="s">
        <v>5024</v>
      </c>
      <c r="D227" s="19" t="s">
        <v>5025</v>
      </c>
      <c r="E227" s="19" t="s">
        <v>4634</v>
      </c>
      <c r="F227" s="2">
        <v>92</v>
      </c>
      <c r="H227" s="2" t="s">
        <v>4750</v>
      </c>
      <c r="J227" s="1"/>
      <c r="K227" s="2" t="s">
        <v>1236</v>
      </c>
      <c r="M227" t="s">
        <v>4680</v>
      </c>
      <c r="N227" t="s">
        <v>4634</v>
      </c>
      <c r="O227" s="4">
        <v>88</v>
      </c>
      <c r="Q227" s="2" t="s">
        <v>4715</v>
      </c>
    </row>
    <row r="228" spans="2:17">
      <c r="B228" s="2" t="s">
        <v>5059</v>
      </c>
      <c r="D228" s="19" t="s">
        <v>5057</v>
      </c>
      <c r="E228" s="19" t="s">
        <v>1102</v>
      </c>
      <c r="F228" s="2" t="s">
        <v>4813</v>
      </c>
      <c r="H228" s="4">
        <v>2019</v>
      </c>
      <c r="J228" s="1"/>
      <c r="K228" s="2" t="s">
        <v>1236</v>
      </c>
      <c r="M228" t="s">
        <v>4738</v>
      </c>
      <c r="N228" t="s">
        <v>4630</v>
      </c>
      <c r="O228" s="4">
        <v>88</v>
      </c>
      <c r="Q228" s="2" t="s">
        <v>4715</v>
      </c>
    </row>
    <row r="229" spans="2:17">
      <c r="B229" s="2" t="s">
        <v>3798</v>
      </c>
      <c r="D229" s="19" t="s">
        <v>3882</v>
      </c>
      <c r="E229" s="19" t="s">
        <v>4679</v>
      </c>
      <c r="F229" s="2">
        <v>99</v>
      </c>
      <c r="H229" s="4">
        <v>2014</v>
      </c>
      <c r="J229" s="1"/>
      <c r="K229" s="2" t="s">
        <v>2832</v>
      </c>
      <c r="M229" t="s">
        <v>4983</v>
      </c>
      <c r="N229" t="s">
        <v>4954</v>
      </c>
      <c r="O229" s="4">
        <v>89</v>
      </c>
      <c r="Q229" s="2" t="s">
        <v>4715</v>
      </c>
    </row>
    <row r="230" spans="2:17">
      <c r="B230" s="2" t="s">
        <v>2114</v>
      </c>
      <c r="D230" s="19" t="s">
        <v>4632</v>
      </c>
      <c r="E230" s="19" t="s">
        <v>4917</v>
      </c>
      <c r="F230" s="2">
        <v>93</v>
      </c>
      <c r="H230" s="2" t="s">
        <v>4631</v>
      </c>
      <c r="J230" s="1"/>
      <c r="K230" s="2" t="s">
        <v>2833</v>
      </c>
      <c r="M230" t="s">
        <v>12</v>
      </c>
      <c r="N230" t="s">
        <v>4690</v>
      </c>
      <c r="O230" s="4">
        <v>87</v>
      </c>
      <c r="Q230" s="2" t="s">
        <v>4628</v>
      </c>
    </row>
    <row r="231" spans="2:17">
      <c r="B231" s="2" t="s">
        <v>1919</v>
      </c>
      <c r="D231" s="19" t="s">
        <v>2954</v>
      </c>
      <c r="E231" s="19" t="s">
        <v>3791</v>
      </c>
      <c r="F231" s="2" t="s">
        <v>1241</v>
      </c>
      <c r="H231" s="4">
        <v>2016</v>
      </c>
      <c r="J231" s="1"/>
      <c r="K231" s="2" t="s">
        <v>2834</v>
      </c>
      <c r="M231" t="s">
        <v>2188</v>
      </c>
      <c r="N231" t="s">
        <v>4682</v>
      </c>
      <c r="O231" s="4">
        <v>88</v>
      </c>
      <c r="Q231" s="2" t="s">
        <v>4715</v>
      </c>
    </row>
    <row r="232" spans="2:17">
      <c r="B232" s="2" t="s">
        <v>2115</v>
      </c>
      <c r="D232" s="19" t="s">
        <v>2</v>
      </c>
      <c r="E232" s="19" t="s">
        <v>4690</v>
      </c>
      <c r="F232" s="2">
        <v>94</v>
      </c>
      <c r="H232" s="2" t="s">
        <v>4635</v>
      </c>
      <c r="J232" s="1"/>
      <c r="K232" s="2" t="s">
        <v>3266</v>
      </c>
      <c r="M232" t="s">
        <v>1829</v>
      </c>
      <c r="N232" t="s">
        <v>188</v>
      </c>
      <c r="O232" s="4">
        <v>87</v>
      </c>
      <c r="Q232" s="2" t="s">
        <v>4628</v>
      </c>
    </row>
    <row r="233" spans="2:17">
      <c r="B233" s="2" t="s">
        <v>3947</v>
      </c>
      <c r="D233" s="19" t="s">
        <v>849</v>
      </c>
      <c r="E233" s="19" t="s">
        <v>4634</v>
      </c>
      <c r="F233" s="2">
        <v>98</v>
      </c>
      <c r="H233" s="4">
        <v>2013</v>
      </c>
    </row>
    <row r="234" spans="2:17">
      <c r="B234" s="2" t="s">
        <v>5185</v>
      </c>
      <c r="C234" s="1" t="s">
        <v>2070</v>
      </c>
      <c r="D234" s="19" t="s">
        <v>4014</v>
      </c>
      <c r="E234" s="19" t="s">
        <v>4679</v>
      </c>
      <c r="F234" s="2" t="s">
        <v>4813</v>
      </c>
      <c r="H234" s="4">
        <v>2020</v>
      </c>
      <c r="J234" s="8"/>
      <c r="K234" s="35"/>
      <c r="O234" s="4"/>
      <c r="Q234" s="2"/>
    </row>
    <row r="235" spans="2:17">
      <c r="B235" s="2" t="s">
        <v>687</v>
      </c>
      <c r="D235" s="46" t="s">
        <v>3739</v>
      </c>
      <c r="E235" s="19" t="s">
        <v>3694</v>
      </c>
      <c r="F235" s="2">
        <v>96</v>
      </c>
      <c r="H235" s="4">
        <v>2011</v>
      </c>
      <c r="J235" s="16"/>
      <c r="K235" s="2"/>
      <c r="O235" s="4"/>
      <c r="Q235" s="2"/>
    </row>
    <row r="236" spans="2:17">
      <c r="B236" s="2" t="s">
        <v>4476</v>
      </c>
      <c r="D236" s="10" t="s">
        <v>1240</v>
      </c>
      <c r="E236" s="19" t="s">
        <v>4917</v>
      </c>
      <c r="F236" s="2" t="s">
        <v>581</v>
      </c>
      <c r="H236" s="4">
        <v>2015</v>
      </c>
      <c r="K236" s="2"/>
      <c r="O236" s="4"/>
      <c r="Q236" s="2"/>
    </row>
    <row r="237" spans="2:17">
      <c r="B237" s="2" t="s">
        <v>4477</v>
      </c>
      <c r="D237" s="10" t="s">
        <v>4478</v>
      </c>
      <c r="E237" s="19" t="s">
        <v>4479</v>
      </c>
      <c r="F237" s="2" t="s">
        <v>581</v>
      </c>
      <c r="H237" s="4">
        <v>2015</v>
      </c>
      <c r="O237" s="4"/>
      <c r="Q237" s="2"/>
    </row>
    <row r="238" spans="2:17">
      <c r="B238" s="2" t="s">
        <v>4081</v>
      </c>
      <c r="D238" s="10" t="s">
        <v>115</v>
      </c>
      <c r="E238" s="19" t="s">
        <v>224</v>
      </c>
      <c r="F238" s="2" t="s">
        <v>1067</v>
      </c>
      <c r="H238" s="4">
        <v>2018</v>
      </c>
      <c r="K238" s="2"/>
      <c r="O238" s="4"/>
      <c r="Q238" s="2"/>
    </row>
    <row r="239" spans="2:17">
      <c r="B239" s="2" t="s">
        <v>4480</v>
      </c>
      <c r="D239" s="10" t="s">
        <v>844</v>
      </c>
      <c r="E239" s="19" t="s">
        <v>4706</v>
      </c>
      <c r="F239" s="2" t="s">
        <v>581</v>
      </c>
      <c r="H239" s="4">
        <v>2015</v>
      </c>
      <c r="K239" s="2"/>
      <c r="O239" s="4"/>
      <c r="Q239" s="2"/>
    </row>
    <row r="240" spans="2:17">
      <c r="B240" s="2" t="s">
        <v>3419</v>
      </c>
      <c r="D240" s="10" t="s">
        <v>116</v>
      </c>
      <c r="E240" s="19" t="s">
        <v>299</v>
      </c>
      <c r="F240" s="2" t="s">
        <v>1683</v>
      </c>
      <c r="H240" s="4">
        <v>2017</v>
      </c>
      <c r="J240" s="8"/>
      <c r="M240" s="2"/>
      <c r="N240" s="2"/>
    </row>
    <row r="241" spans="2:17">
      <c r="B241" s="2" t="s">
        <v>2830</v>
      </c>
      <c r="D241" s="19" t="s">
        <v>4708</v>
      </c>
      <c r="E241" s="19" t="s">
        <v>4679</v>
      </c>
      <c r="F241" s="2">
        <v>91</v>
      </c>
      <c r="H241" s="2" t="s">
        <v>4750</v>
      </c>
      <c r="J241" s="8"/>
    </row>
    <row r="242" spans="2:17">
      <c r="B242" s="2" t="s">
        <v>3948</v>
      </c>
      <c r="D242" s="19" t="s">
        <v>3878</v>
      </c>
      <c r="E242" s="19" t="s">
        <v>3879</v>
      </c>
      <c r="F242" s="2">
        <v>98</v>
      </c>
      <c r="H242" s="4">
        <v>2013</v>
      </c>
      <c r="J242" s="8"/>
    </row>
    <row r="243" spans="2:17">
      <c r="B243" s="2" t="s">
        <v>5060</v>
      </c>
      <c r="D243" s="19" t="s">
        <v>4024</v>
      </c>
      <c r="E243" s="19" t="s">
        <v>4630</v>
      </c>
      <c r="F243" s="2" t="s">
        <v>4813</v>
      </c>
      <c r="H243" s="4">
        <v>2019</v>
      </c>
      <c r="J243" s="8"/>
      <c r="M243" s="2"/>
      <c r="N243" s="2"/>
    </row>
    <row r="244" spans="2:17">
      <c r="B244"/>
      <c r="F244" s="4"/>
      <c r="M244" s="4"/>
      <c r="N244" s="2"/>
    </row>
    <row r="245" spans="2:17">
      <c r="B245" s="28" t="s">
        <v>15</v>
      </c>
      <c r="F245" s="4"/>
      <c r="H245" s="2"/>
      <c r="K245" s="28" t="s">
        <v>1100</v>
      </c>
    </row>
    <row r="246" spans="2:17">
      <c r="B246" s="337" t="s">
        <v>5061</v>
      </c>
      <c r="C246" s="338"/>
      <c r="D246" s="339" t="s">
        <v>4811</v>
      </c>
      <c r="E246" s="339" t="s">
        <v>5023</v>
      </c>
      <c r="F246" s="337" t="s">
        <v>4379</v>
      </c>
      <c r="G246" s="339"/>
      <c r="H246" s="340">
        <v>2019</v>
      </c>
      <c r="J246" s="1"/>
      <c r="K246" s="5" t="s">
        <v>35</v>
      </c>
      <c r="L246" s="1"/>
      <c r="M246" t="s">
        <v>5025</v>
      </c>
      <c r="N246" t="s">
        <v>4634</v>
      </c>
      <c r="O246" s="2" t="s">
        <v>4693</v>
      </c>
      <c r="Q246" s="2" t="s">
        <v>4694</v>
      </c>
    </row>
    <row r="247" spans="2:17">
      <c r="B247" s="2" t="s">
        <v>5382</v>
      </c>
      <c r="D247" s="19" t="s">
        <v>4928</v>
      </c>
      <c r="E247" s="19" t="s">
        <v>5023</v>
      </c>
      <c r="F247" s="2" t="s">
        <v>2170</v>
      </c>
      <c r="H247" s="4">
        <v>2021</v>
      </c>
      <c r="J247" s="1"/>
      <c r="K247" s="5" t="s">
        <v>41</v>
      </c>
      <c r="L247" s="1"/>
      <c r="M247" t="s">
        <v>5020</v>
      </c>
      <c r="N247" t="s">
        <v>4634</v>
      </c>
      <c r="O247" s="2" t="s">
        <v>4763</v>
      </c>
      <c r="Q247" s="2" t="s">
        <v>4628</v>
      </c>
    </row>
    <row r="248" spans="2:17">
      <c r="B248" s="5" t="s">
        <v>1262</v>
      </c>
      <c r="C248" s="11"/>
      <c r="D248" s="10" t="s">
        <v>5020</v>
      </c>
      <c r="E248" s="10" t="s">
        <v>4634</v>
      </c>
      <c r="F248" s="5" t="s">
        <v>4763</v>
      </c>
      <c r="G248" s="10"/>
      <c r="H248" s="5" t="s">
        <v>4628</v>
      </c>
      <c r="J248" s="1"/>
      <c r="K248" s="2" t="s">
        <v>2846</v>
      </c>
      <c r="L248" s="8"/>
      <c r="M248" t="s">
        <v>4698</v>
      </c>
      <c r="N248" t="s">
        <v>2847</v>
      </c>
      <c r="O248" s="2">
        <v>77</v>
      </c>
      <c r="Q248" s="2">
        <v>1992</v>
      </c>
    </row>
    <row r="249" spans="2:17">
      <c r="B249" s="5" t="s">
        <v>2837</v>
      </c>
      <c r="D249" s="19" t="s">
        <v>4971</v>
      </c>
      <c r="E249" s="19" t="s">
        <v>4972</v>
      </c>
      <c r="F249" s="2" t="s">
        <v>4707</v>
      </c>
      <c r="H249" s="2" t="s">
        <v>4658</v>
      </c>
      <c r="J249" s="1"/>
      <c r="K249" s="2" t="s">
        <v>2848</v>
      </c>
      <c r="L249" s="8"/>
      <c r="M249" t="s">
        <v>4966</v>
      </c>
      <c r="N249" t="s">
        <v>4714</v>
      </c>
      <c r="O249" s="2" t="s">
        <v>4703</v>
      </c>
      <c r="Q249" s="2" t="s">
        <v>4704</v>
      </c>
    </row>
    <row r="250" spans="2:17">
      <c r="B250" s="5" t="s">
        <v>2838</v>
      </c>
      <c r="D250" s="19" t="s">
        <v>5025</v>
      </c>
      <c r="E250" s="19" t="s">
        <v>4634</v>
      </c>
      <c r="F250" s="2" t="s">
        <v>4693</v>
      </c>
      <c r="H250" s="2" t="s">
        <v>4750</v>
      </c>
      <c r="J250" s="1"/>
      <c r="K250" s="2" t="s">
        <v>2014</v>
      </c>
      <c r="M250" t="s">
        <v>2817</v>
      </c>
      <c r="N250" t="s">
        <v>4657</v>
      </c>
      <c r="O250" s="4">
        <v>95</v>
      </c>
      <c r="P250" s="4"/>
      <c r="Q250" s="4">
        <v>2010</v>
      </c>
    </row>
    <row r="251" spans="2:17">
      <c r="B251" s="2" t="s">
        <v>4082</v>
      </c>
      <c r="D251" s="19" t="s">
        <v>4811</v>
      </c>
      <c r="E251" s="19" t="s">
        <v>5023</v>
      </c>
      <c r="F251" s="2" t="s">
        <v>4379</v>
      </c>
      <c r="H251" s="4">
        <v>2018</v>
      </c>
      <c r="J251" s="1"/>
      <c r="K251" s="2" t="s">
        <v>2849</v>
      </c>
      <c r="L251" s="8"/>
      <c r="M251" t="s">
        <v>4953</v>
      </c>
      <c r="N251" t="s">
        <v>4954</v>
      </c>
      <c r="O251" s="2" t="s">
        <v>4746</v>
      </c>
      <c r="Q251" s="2" t="s">
        <v>4715</v>
      </c>
    </row>
    <row r="252" spans="2:17">
      <c r="B252" s="31" t="s">
        <v>1255</v>
      </c>
      <c r="D252" s="19" t="s">
        <v>3878</v>
      </c>
      <c r="E252" s="19" t="s">
        <v>3879</v>
      </c>
      <c r="F252" s="2">
        <v>98</v>
      </c>
      <c r="H252" s="4">
        <v>2013</v>
      </c>
      <c r="J252" s="1"/>
      <c r="K252" s="2" t="s">
        <v>2850</v>
      </c>
      <c r="L252" s="8"/>
      <c r="M252" t="s">
        <v>2851</v>
      </c>
      <c r="N252" t="s">
        <v>4910</v>
      </c>
      <c r="O252" s="2" t="s">
        <v>4763</v>
      </c>
      <c r="Q252" s="2" t="s">
        <v>4628</v>
      </c>
    </row>
    <row r="253" spans="2:17">
      <c r="B253" s="5" t="s">
        <v>2839</v>
      </c>
      <c r="D253" s="19" t="s">
        <v>2</v>
      </c>
      <c r="E253" s="19" t="s">
        <v>4690</v>
      </c>
      <c r="F253" s="2" t="s">
        <v>744</v>
      </c>
      <c r="H253" s="2" t="s">
        <v>4635</v>
      </c>
      <c r="J253" s="1"/>
      <c r="K253" s="2" t="s">
        <v>3282</v>
      </c>
      <c r="L253" s="8"/>
      <c r="M253" t="s">
        <v>350</v>
      </c>
      <c r="N253" t="s">
        <v>4687</v>
      </c>
      <c r="O253" s="2">
        <v>77</v>
      </c>
      <c r="Q253" s="2" t="s">
        <v>2217</v>
      </c>
    </row>
    <row r="254" spans="2:17">
      <c r="B254" s="5" t="s">
        <v>2840</v>
      </c>
      <c r="D254" s="19" t="s">
        <v>4953</v>
      </c>
      <c r="E254" s="19" t="s">
        <v>5023</v>
      </c>
      <c r="F254" s="2" t="s">
        <v>4707</v>
      </c>
      <c r="H254" s="2" t="s">
        <v>4658</v>
      </c>
      <c r="J254" s="1"/>
      <c r="K254" s="2" t="s">
        <v>2852</v>
      </c>
      <c r="L254" s="8"/>
      <c r="M254" t="s">
        <v>4983</v>
      </c>
      <c r="N254" t="s">
        <v>4954</v>
      </c>
      <c r="O254" s="2" t="s">
        <v>4691</v>
      </c>
      <c r="Q254" s="2" t="s">
        <v>4715</v>
      </c>
    </row>
    <row r="255" spans="2:17">
      <c r="B255" s="5" t="s">
        <v>2841</v>
      </c>
      <c r="D255" s="19" t="s">
        <v>4936</v>
      </c>
      <c r="E255" s="19" t="s">
        <v>4937</v>
      </c>
      <c r="F255" s="2">
        <v>81</v>
      </c>
      <c r="H255" s="2">
        <v>1996</v>
      </c>
      <c r="J255" s="1"/>
      <c r="K255" s="2" t="s">
        <v>2853</v>
      </c>
      <c r="L255" s="8"/>
      <c r="M255" t="s">
        <v>4985</v>
      </c>
      <c r="N255" t="s">
        <v>4735</v>
      </c>
      <c r="O255" s="2" t="s">
        <v>4691</v>
      </c>
      <c r="Q255" s="2" t="s">
        <v>4692</v>
      </c>
    </row>
    <row r="256" spans="2:17">
      <c r="B256" s="5" t="s">
        <v>2842</v>
      </c>
      <c r="D256" s="19" t="s">
        <v>4985</v>
      </c>
      <c r="E256" s="19" t="s">
        <v>4735</v>
      </c>
      <c r="F256" s="2" t="s">
        <v>4691</v>
      </c>
      <c r="H256" s="2" t="s">
        <v>4692</v>
      </c>
      <c r="J256" s="1"/>
      <c r="K256" s="2" t="s">
        <v>2854</v>
      </c>
      <c r="L256" s="8"/>
      <c r="M256" t="s">
        <v>4971</v>
      </c>
      <c r="N256" t="s">
        <v>4972</v>
      </c>
      <c r="O256" s="2" t="s">
        <v>4707</v>
      </c>
      <c r="Q256" s="2" t="s">
        <v>4692</v>
      </c>
    </row>
    <row r="257" spans="2:17">
      <c r="B257" s="2" t="s">
        <v>688</v>
      </c>
      <c r="D257" s="19" t="s">
        <v>2804</v>
      </c>
      <c r="E257" s="19" t="s">
        <v>4706</v>
      </c>
      <c r="F257" s="2">
        <v>95</v>
      </c>
      <c r="H257" s="4">
        <v>2010</v>
      </c>
      <c r="J257" s="1"/>
      <c r="K257" s="2" t="s">
        <v>2855</v>
      </c>
      <c r="L257" s="8"/>
      <c r="M257" t="s">
        <v>4632</v>
      </c>
      <c r="N257" t="s">
        <v>4917</v>
      </c>
      <c r="O257" s="2" t="s">
        <v>4957</v>
      </c>
      <c r="Q257" s="2" t="s">
        <v>4694</v>
      </c>
    </row>
    <row r="258" spans="2:17">
      <c r="B258" s="5" t="s">
        <v>2843</v>
      </c>
      <c r="D258" s="19" t="s">
        <v>4960</v>
      </c>
      <c r="E258" s="19" t="s">
        <v>4735</v>
      </c>
      <c r="F258" s="2" t="s">
        <v>4709</v>
      </c>
      <c r="H258" s="2" t="s">
        <v>4750</v>
      </c>
      <c r="J258" s="1"/>
      <c r="K258" s="2" t="s">
        <v>3267</v>
      </c>
      <c r="L258" s="8"/>
      <c r="M258" t="s">
        <v>4936</v>
      </c>
      <c r="N258" t="s">
        <v>4937</v>
      </c>
      <c r="O258" s="2">
        <v>81</v>
      </c>
      <c r="Q258" s="2">
        <v>1996</v>
      </c>
    </row>
    <row r="259" spans="2:17">
      <c r="B259" s="2" t="s">
        <v>4552</v>
      </c>
      <c r="D259" s="19" t="s">
        <v>1240</v>
      </c>
      <c r="E259" s="19" t="s">
        <v>4917</v>
      </c>
      <c r="F259" s="2" t="s">
        <v>581</v>
      </c>
      <c r="H259" s="2">
        <v>2015</v>
      </c>
      <c r="J259" s="1"/>
      <c r="K259" s="2" t="s">
        <v>3283</v>
      </c>
      <c r="L259" s="8"/>
      <c r="M259" t="s">
        <v>23</v>
      </c>
      <c r="N259" t="s">
        <v>24</v>
      </c>
      <c r="O259" s="2">
        <v>78</v>
      </c>
      <c r="Q259" s="2">
        <v>1993</v>
      </c>
    </row>
    <row r="260" spans="2:17">
      <c r="B260" s="5" t="s">
        <v>2844</v>
      </c>
      <c r="D260" s="19" t="s">
        <v>4909</v>
      </c>
      <c r="E260" s="19" t="s">
        <v>4910</v>
      </c>
      <c r="F260" s="2">
        <v>81</v>
      </c>
      <c r="H260" s="2">
        <v>1995</v>
      </c>
      <c r="J260" s="1"/>
      <c r="K260" s="2" t="s">
        <v>3268</v>
      </c>
      <c r="L260" s="8"/>
      <c r="M260" t="s">
        <v>5012</v>
      </c>
      <c r="N260" t="s">
        <v>4735</v>
      </c>
      <c r="O260" s="2">
        <v>76</v>
      </c>
      <c r="Q260" s="2">
        <v>1991</v>
      </c>
    </row>
    <row r="261" spans="2:17">
      <c r="B261" s="31" t="s">
        <v>5167</v>
      </c>
      <c r="D261" s="19" t="s">
        <v>5057</v>
      </c>
      <c r="E261" s="19" t="s">
        <v>1102</v>
      </c>
      <c r="F261" s="2" t="s">
        <v>4813</v>
      </c>
      <c r="H261" s="4">
        <v>2020</v>
      </c>
      <c r="J261" s="1"/>
      <c r="K261" s="2" t="s">
        <v>1362</v>
      </c>
      <c r="M261" t="s">
        <v>5031</v>
      </c>
      <c r="N261" t="s">
        <v>4630</v>
      </c>
      <c r="O261" s="2">
        <v>77</v>
      </c>
      <c r="Q261" s="2">
        <v>1992</v>
      </c>
    </row>
    <row r="262" spans="2:17">
      <c r="B262" s="2" t="s">
        <v>4481</v>
      </c>
      <c r="D262" s="10" t="s">
        <v>4478</v>
      </c>
      <c r="E262" s="19" t="s">
        <v>4479</v>
      </c>
      <c r="F262" s="2" t="s">
        <v>581</v>
      </c>
      <c r="H262" s="4">
        <v>2015</v>
      </c>
      <c r="J262" s="1"/>
      <c r="K262" s="2" t="s">
        <v>1363</v>
      </c>
      <c r="M262" t="s">
        <v>92</v>
      </c>
      <c r="N262" t="s">
        <v>4690</v>
      </c>
      <c r="O262" s="2">
        <v>77</v>
      </c>
      <c r="Q262" s="2">
        <v>1992</v>
      </c>
    </row>
    <row r="263" spans="2:17">
      <c r="B263" s="5" t="s">
        <v>2845</v>
      </c>
      <c r="D263" s="19" t="s">
        <v>4966</v>
      </c>
      <c r="E263" s="19" t="s">
        <v>4714</v>
      </c>
      <c r="F263" s="2" t="s">
        <v>4703</v>
      </c>
      <c r="H263" s="2" t="s">
        <v>4704</v>
      </c>
      <c r="J263" s="1"/>
      <c r="K263" s="2" t="s">
        <v>1364</v>
      </c>
      <c r="M263" t="s">
        <v>3965</v>
      </c>
      <c r="N263" t="s">
        <v>3966</v>
      </c>
      <c r="O263" s="2">
        <v>80</v>
      </c>
      <c r="Q263" s="2">
        <v>1994</v>
      </c>
    </row>
    <row r="264" spans="2:17">
      <c r="B264" s="2" t="s">
        <v>4482</v>
      </c>
      <c r="D264" s="19" t="s">
        <v>4483</v>
      </c>
      <c r="E264" s="19" t="s">
        <v>4679</v>
      </c>
      <c r="F264" s="2" t="s">
        <v>581</v>
      </c>
      <c r="H264" s="2">
        <v>2015</v>
      </c>
      <c r="J264" s="1"/>
      <c r="K264" s="2" t="s">
        <v>1365</v>
      </c>
      <c r="M264" t="s">
        <v>5007</v>
      </c>
      <c r="N264" t="s">
        <v>4917</v>
      </c>
      <c r="O264" s="2">
        <v>79</v>
      </c>
      <c r="Q264" s="2">
        <v>1994</v>
      </c>
    </row>
    <row r="265" spans="2:17">
      <c r="B265" s="2" t="s">
        <v>5168</v>
      </c>
      <c r="D265" s="19" t="s">
        <v>4024</v>
      </c>
      <c r="E265" s="19" t="s">
        <v>4630</v>
      </c>
      <c r="F265" s="2" t="s">
        <v>4813</v>
      </c>
      <c r="H265" s="4">
        <v>2020</v>
      </c>
      <c r="J265" s="1"/>
      <c r="K265" s="2" t="s">
        <v>1366</v>
      </c>
      <c r="M265" t="s">
        <v>2880</v>
      </c>
      <c r="N265" t="s">
        <v>4743</v>
      </c>
      <c r="O265" s="2" t="s">
        <v>4780</v>
      </c>
      <c r="P265" s="4"/>
      <c r="Q265" s="2" t="s">
        <v>4238</v>
      </c>
    </row>
    <row r="266" spans="2:17">
      <c r="J266" s="1"/>
    </row>
    <row r="267" spans="2:17">
      <c r="B267" s="28" t="s">
        <v>47</v>
      </c>
      <c r="F267" s="4"/>
      <c r="H267" s="2"/>
      <c r="J267" s="1"/>
      <c r="K267" s="28" t="s">
        <v>1136</v>
      </c>
    </row>
    <row r="268" spans="2:17">
      <c r="B268" s="333" t="s">
        <v>5384</v>
      </c>
      <c r="C268" s="334"/>
      <c r="D268" s="335" t="s">
        <v>4928</v>
      </c>
      <c r="E268" s="335" t="s">
        <v>5023</v>
      </c>
      <c r="F268" s="333" t="s">
        <v>2170</v>
      </c>
      <c r="G268" s="335"/>
      <c r="H268" s="336">
        <v>2021</v>
      </c>
      <c r="J268" s="1"/>
      <c r="K268" s="2" t="s">
        <v>86</v>
      </c>
      <c r="L268" s="8"/>
      <c r="M268" t="s">
        <v>4698</v>
      </c>
      <c r="N268" t="s">
        <v>4661</v>
      </c>
      <c r="O268" s="2">
        <v>77</v>
      </c>
      <c r="Q268" s="2">
        <v>1992</v>
      </c>
    </row>
    <row r="269" spans="2:17">
      <c r="B269" s="5" t="s">
        <v>2865</v>
      </c>
      <c r="C269" s="11"/>
      <c r="D269" s="10" t="s">
        <v>5025</v>
      </c>
      <c r="E269" s="10" t="s">
        <v>4634</v>
      </c>
      <c r="F269" s="5" t="s">
        <v>4693</v>
      </c>
      <c r="G269" s="10"/>
      <c r="H269" s="5" t="s">
        <v>4694</v>
      </c>
      <c r="K269" s="2" t="s">
        <v>91</v>
      </c>
      <c r="L269" s="8"/>
      <c r="M269" t="s">
        <v>92</v>
      </c>
      <c r="N269" t="s">
        <v>4690</v>
      </c>
      <c r="O269" s="2">
        <v>77</v>
      </c>
      <c r="Q269" s="2">
        <v>1992</v>
      </c>
    </row>
    <row r="270" spans="2:17">
      <c r="B270" s="2" t="s">
        <v>4083</v>
      </c>
      <c r="D270" s="19" t="s">
        <v>4811</v>
      </c>
      <c r="E270" s="19" t="s">
        <v>5023</v>
      </c>
      <c r="F270" s="2" t="s">
        <v>4379</v>
      </c>
      <c r="H270" s="4">
        <v>2018</v>
      </c>
      <c r="J270" s="8"/>
      <c r="K270" s="2" t="s">
        <v>93</v>
      </c>
      <c r="L270" s="8"/>
      <c r="M270" t="s">
        <v>5012</v>
      </c>
      <c r="N270" t="s">
        <v>4735</v>
      </c>
      <c r="O270" s="2">
        <v>76</v>
      </c>
      <c r="Q270" s="2">
        <v>1991</v>
      </c>
    </row>
    <row r="271" spans="2:17">
      <c r="B271" s="2" t="s">
        <v>706</v>
      </c>
      <c r="D271" s="19" t="s">
        <v>2817</v>
      </c>
      <c r="E271" s="19" t="s">
        <v>4657</v>
      </c>
      <c r="F271" s="2">
        <v>95</v>
      </c>
      <c r="H271" s="4">
        <v>2010</v>
      </c>
      <c r="J271" s="8"/>
      <c r="K271" s="2" t="s">
        <v>135</v>
      </c>
      <c r="L271" s="8"/>
      <c r="M271" t="s">
        <v>23</v>
      </c>
      <c r="N271" t="s">
        <v>24</v>
      </c>
      <c r="O271" s="2">
        <v>78</v>
      </c>
      <c r="Q271" s="2">
        <v>1993</v>
      </c>
    </row>
    <row r="272" spans="2:17">
      <c r="B272" s="2" t="s">
        <v>5062</v>
      </c>
      <c r="D272" s="19" t="s">
        <v>4814</v>
      </c>
      <c r="E272" s="19" t="s">
        <v>4657</v>
      </c>
      <c r="F272" s="2" t="s">
        <v>4379</v>
      </c>
      <c r="H272" s="4">
        <v>2019</v>
      </c>
      <c r="J272" s="8"/>
      <c r="K272" s="2" t="s">
        <v>2179</v>
      </c>
      <c r="L272" s="8"/>
      <c r="M272" t="s">
        <v>5025</v>
      </c>
      <c r="N272" t="s">
        <v>4634</v>
      </c>
      <c r="O272" s="2" t="s">
        <v>4693</v>
      </c>
      <c r="Q272" s="2" t="s">
        <v>4658</v>
      </c>
    </row>
    <row r="273" spans="2:17">
      <c r="B273" s="2" t="s">
        <v>3193</v>
      </c>
      <c r="C273" s="1" t="s">
        <v>2070</v>
      </c>
      <c r="D273" s="19" t="s">
        <v>3194</v>
      </c>
      <c r="E273" s="19" t="s">
        <v>1849</v>
      </c>
      <c r="F273" s="2" t="s">
        <v>1241</v>
      </c>
      <c r="H273" s="4">
        <v>2015</v>
      </c>
      <c r="J273" s="8"/>
      <c r="K273" s="2" t="s">
        <v>2876</v>
      </c>
      <c r="L273" s="8"/>
      <c r="M273" t="s">
        <v>4953</v>
      </c>
      <c r="N273" t="s">
        <v>5023</v>
      </c>
      <c r="O273" s="2" t="s">
        <v>4707</v>
      </c>
      <c r="Q273" s="2" t="s">
        <v>4658</v>
      </c>
    </row>
    <row r="274" spans="2:17">
      <c r="B274" s="2" t="s">
        <v>707</v>
      </c>
      <c r="D274" s="19" t="s">
        <v>2804</v>
      </c>
      <c r="E274" s="19" t="s">
        <v>4706</v>
      </c>
      <c r="F274" s="2">
        <v>95</v>
      </c>
      <c r="H274" s="4">
        <v>2010</v>
      </c>
      <c r="J274" s="8"/>
      <c r="K274" s="2" t="s">
        <v>2877</v>
      </c>
      <c r="L274" s="8"/>
      <c r="M274" t="s">
        <v>4983</v>
      </c>
      <c r="N274" t="s">
        <v>4954</v>
      </c>
      <c r="O274" s="2" t="s">
        <v>4691</v>
      </c>
      <c r="Q274" s="2" t="s">
        <v>4692</v>
      </c>
    </row>
    <row r="275" spans="2:17">
      <c r="B275" s="2" t="s">
        <v>278</v>
      </c>
      <c r="D275" s="19" t="s">
        <v>3878</v>
      </c>
      <c r="E275" s="19" t="s">
        <v>3879</v>
      </c>
      <c r="F275" s="2">
        <v>98</v>
      </c>
      <c r="H275" s="4">
        <v>2013</v>
      </c>
      <c r="J275" s="8"/>
      <c r="K275" s="2" t="s">
        <v>2878</v>
      </c>
      <c r="L275" s="8"/>
      <c r="M275" t="s">
        <v>5007</v>
      </c>
      <c r="N275" t="s">
        <v>4917</v>
      </c>
      <c r="O275" s="2">
        <v>79</v>
      </c>
      <c r="Q275" s="2">
        <v>1993</v>
      </c>
    </row>
    <row r="276" spans="2:17">
      <c r="B276" s="5" t="s">
        <v>2866</v>
      </c>
      <c r="D276" s="19" t="s">
        <v>4953</v>
      </c>
      <c r="E276" s="19" t="s">
        <v>5023</v>
      </c>
      <c r="F276" s="2" t="s">
        <v>4707</v>
      </c>
      <c r="H276" s="2" t="s">
        <v>4692</v>
      </c>
      <c r="J276" s="8"/>
      <c r="K276" s="2" t="s">
        <v>2879</v>
      </c>
      <c r="L276" s="8"/>
      <c r="M276" t="s">
        <v>2880</v>
      </c>
      <c r="N276" t="s">
        <v>4630</v>
      </c>
      <c r="O276" s="2">
        <v>80</v>
      </c>
      <c r="Q276" s="2">
        <v>1995</v>
      </c>
    </row>
    <row r="277" spans="2:17">
      <c r="B277" s="2" t="s">
        <v>5169</v>
      </c>
      <c r="D277" s="19" t="s">
        <v>4066</v>
      </c>
      <c r="E277" s="19" t="s">
        <v>4743</v>
      </c>
      <c r="F277" s="2" t="s">
        <v>4040</v>
      </c>
      <c r="H277" s="4">
        <v>2020</v>
      </c>
      <c r="J277" s="8"/>
      <c r="K277" s="2" t="s">
        <v>2881</v>
      </c>
      <c r="L277" s="8"/>
      <c r="M277" t="s">
        <v>5031</v>
      </c>
      <c r="N277" t="s">
        <v>4630</v>
      </c>
      <c r="O277" s="2">
        <v>77</v>
      </c>
      <c r="Q277" s="2">
        <v>1992</v>
      </c>
    </row>
    <row r="278" spans="2:17">
      <c r="B278" s="2" t="s">
        <v>4484</v>
      </c>
      <c r="D278" s="19" t="s">
        <v>1860</v>
      </c>
      <c r="E278" s="19" t="s">
        <v>1859</v>
      </c>
      <c r="F278" s="2" t="s">
        <v>581</v>
      </c>
      <c r="H278" s="4">
        <v>2015</v>
      </c>
      <c r="J278" s="8"/>
      <c r="K278" s="2" t="s">
        <v>3284</v>
      </c>
      <c r="L278" s="8"/>
      <c r="M278" t="s">
        <v>4936</v>
      </c>
      <c r="N278" t="s">
        <v>4937</v>
      </c>
      <c r="O278" s="2">
        <v>81</v>
      </c>
      <c r="Q278" s="2">
        <v>1995</v>
      </c>
    </row>
    <row r="279" spans="2:17">
      <c r="B279" s="2" t="s">
        <v>2867</v>
      </c>
      <c r="C279" s="8"/>
      <c r="D279" s="19" t="s">
        <v>4983</v>
      </c>
      <c r="E279" s="19" t="s">
        <v>4954</v>
      </c>
      <c r="F279" s="2" t="s">
        <v>4691</v>
      </c>
      <c r="H279" s="2" t="s">
        <v>4715</v>
      </c>
      <c r="J279" s="8"/>
      <c r="K279" s="2" t="s">
        <v>3285</v>
      </c>
      <c r="L279" s="8"/>
      <c r="M279" t="s">
        <v>4945</v>
      </c>
      <c r="N279" t="s">
        <v>4679</v>
      </c>
      <c r="O279" s="2">
        <v>81</v>
      </c>
      <c r="Q279" s="2">
        <v>1995</v>
      </c>
    </row>
    <row r="280" spans="2:17">
      <c r="B280" s="2" t="s">
        <v>2868</v>
      </c>
      <c r="C280" s="8"/>
      <c r="D280" s="19" t="s">
        <v>2869</v>
      </c>
      <c r="E280" s="19" t="s">
        <v>170</v>
      </c>
      <c r="F280" s="2" t="s">
        <v>4691</v>
      </c>
      <c r="H280" s="2" t="s">
        <v>4692</v>
      </c>
      <c r="J280" s="5"/>
      <c r="K280" s="2" t="s">
        <v>708</v>
      </c>
      <c r="M280" t="s">
        <v>2117</v>
      </c>
      <c r="N280" t="s">
        <v>4657</v>
      </c>
      <c r="O280" s="2" t="s">
        <v>4709</v>
      </c>
      <c r="Q280" s="2" t="s">
        <v>4750</v>
      </c>
    </row>
    <row r="281" spans="2:17">
      <c r="B281" s="2" t="s">
        <v>2870</v>
      </c>
      <c r="C281" s="8"/>
      <c r="D281" s="19" t="s">
        <v>2191</v>
      </c>
      <c r="E281" s="19" t="s">
        <v>4690</v>
      </c>
      <c r="F281" s="2" t="s">
        <v>744</v>
      </c>
      <c r="H281" s="2" t="s">
        <v>4631</v>
      </c>
      <c r="J281" s="5"/>
    </row>
    <row r="282" spans="2:17">
      <c r="B282" s="2" t="s">
        <v>2871</v>
      </c>
      <c r="C282" s="8"/>
      <c r="D282" s="19" t="s">
        <v>137</v>
      </c>
      <c r="E282" s="19" t="s">
        <v>4706</v>
      </c>
      <c r="F282" s="2">
        <v>81</v>
      </c>
      <c r="H282" s="2">
        <v>1996</v>
      </c>
      <c r="J282" s="5"/>
    </row>
    <row r="283" spans="2:17">
      <c r="B283" s="2" t="s">
        <v>2872</v>
      </c>
      <c r="C283" s="8"/>
      <c r="D283" s="19" t="s">
        <v>2814</v>
      </c>
      <c r="E283" s="19" t="s">
        <v>249</v>
      </c>
      <c r="F283" s="2" t="s">
        <v>716</v>
      </c>
      <c r="H283" s="2" t="s">
        <v>4635</v>
      </c>
      <c r="J283" s="5"/>
    </row>
    <row r="284" spans="2:17">
      <c r="B284" s="2" t="s">
        <v>2873</v>
      </c>
      <c r="C284" s="8"/>
      <c r="D284" s="19" t="s">
        <v>2117</v>
      </c>
      <c r="E284" s="19" t="s">
        <v>4657</v>
      </c>
      <c r="F284" s="2" t="s">
        <v>4709</v>
      </c>
      <c r="H284" s="2" t="s">
        <v>4750</v>
      </c>
      <c r="J284" s="3"/>
    </row>
    <row r="285" spans="2:17">
      <c r="B285" s="2" t="s">
        <v>709</v>
      </c>
      <c r="D285" s="19" t="s">
        <v>447</v>
      </c>
      <c r="E285" s="19" t="s">
        <v>4661</v>
      </c>
      <c r="F285" s="2" t="s">
        <v>716</v>
      </c>
      <c r="H285" s="2" t="s">
        <v>2945</v>
      </c>
      <c r="J285" s="3"/>
    </row>
    <row r="286" spans="2:17">
      <c r="B286" s="2" t="s">
        <v>2874</v>
      </c>
      <c r="C286" s="8"/>
      <c r="D286" s="19" t="s">
        <v>2875</v>
      </c>
      <c r="E286" s="19" t="s">
        <v>4657</v>
      </c>
      <c r="F286" s="2" t="s">
        <v>744</v>
      </c>
      <c r="H286" s="2" t="s">
        <v>4631</v>
      </c>
      <c r="J286" s="5"/>
    </row>
    <row r="287" spans="2:17">
      <c r="B287" s="2" t="s">
        <v>3420</v>
      </c>
      <c r="D287" s="19" t="s">
        <v>59</v>
      </c>
      <c r="E287" s="19" t="s">
        <v>4634</v>
      </c>
      <c r="F287" s="2" t="s">
        <v>1683</v>
      </c>
      <c r="H287" s="4">
        <v>2017</v>
      </c>
      <c r="J287" s="5"/>
    </row>
    <row r="288" spans="2:17">
      <c r="B288"/>
      <c r="F288" s="4"/>
      <c r="J288" s="5"/>
    </row>
    <row r="289" spans="2:17">
      <c r="B289" s="28" t="s">
        <v>1885</v>
      </c>
      <c r="F289" s="4"/>
      <c r="H289" s="2"/>
      <c r="J289" s="5"/>
      <c r="K289" s="28" t="s">
        <v>2981</v>
      </c>
    </row>
    <row r="290" spans="2:17">
      <c r="B290" s="186" t="s">
        <v>3141</v>
      </c>
      <c r="C290" s="184" t="s">
        <v>2070</v>
      </c>
      <c r="D290" s="245" t="s">
        <v>844</v>
      </c>
      <c r="E290" s="245" t="s">
        <v>4706</v>
      </c>
      <c r="F290" s="186" t="s">
        <v>581</v>
      </c>
      <c r="G290" s="245"/>
      <c r="H290" s="186" t="s">
        <v>4253</v>
      </c>
      <c r="J290" s="5"/>
      <c r="K290" s="77">
        <v>9</v>
      </c>
      <c r="M290" s="45" t="s">
        <v>3739</v>
      </c>
      <c r="N290" t="s">
        <v>3694</v>
      </c>
      <c r="O290" s="4">
        <v>96</v>
      </c>
      <c r="P290" s="4"/>
      <c r="Q290" s="4">
        <v>2010</v>
      </c>
    </row>
    <row r="291" spans="2:17">
      <c r="B291" s="2" t="s">
        <v>2351</v>
      </c>
      <c r="C291" s="1" t="s">
        <v>2070</v>
      </c>
      <c r="D291" s="19" t="s">
        <v>2693</v>
      </c>
      <c r="E291" s="19" t="s">
        <v>3891</v>
      </c>
      <c r="F291" s="2" t="s">
        <v>581</v>
      </c>
      <c r="G291" s="32"/>
      <c r="H291" s="205" t="s">
        <v>4253</v>
      </c>
      <c r="K291" s="4">
        <v>9.9</v>
      </c>
      <c r="M291" t="s">
        <v>4234</v>
      </c>
      <c r="N291" t="s">
        <v>4714</v>
      </c>
      <c r="O291" s="4">
        <v>96</v>
      </c>
      <c r="P291" s="4"/>
      <c r="Q291" s="4">
        <v>2010</v>
      </c>
    </row>
    <row r="292" spans="2:17">
      <c r="B292" s="2" t="s">
        <v>5186</v>
      </c>
      <c r="C292" s="1" t="s">
        <v>2070</v>
      </c>
      <c r="D292" s="19" t="s">
        <v>4014</v>
      </c>
      <c r="E292" s="19" t="s">
        <v>4679</v>
      </c>
      <c r="F292" s="2" t="s">
        <v>4813</v>
      </c>
      <c r="H292" s="4">
        <v>2020</v>
      </c>
      <c r="K292" s="4">
        <v>10.3</v>
      </c>
      <c r="M292" t="s">
        <v>711</v>
      </c>
      <c r="N292" t="s">
        <v>4706</v>
      </c>
      <c r="O292" s="4">
        <v>95</v>
      </c>
      <c r="P292" s="4"/>
      <c r="Q292" s="4">
        <v>2010</v>
      </c>
    </row>
    <row r="293" spans="2:17">
      <c r="B293" s="2" t="s">
        <v>5385</v>
      </c>
      <c r="C293" s="1" t="s">
        <v>2070</v>
      </c>
      <c r="D293" s="19" t="s">
        <v>275</v>
      </c>
      <c r="E293" s="19" t="s">
        <v>4634</v>
      </c>
      <c r="F293" s="2" t="s">
        <v>4040</v>
      </c>
      <c r="H293" s="4">
        <v>2021</v>
      </c>
      <c r="J293" s="3"/>
    </row>
    <row r="294" spans="2:17">
      <c r="B294" s="207">
        <v>8.57</v>
      </c>
      <c r="C294" s="210" t="s">
        <v>2070</v>
      </c>
      <c r="D294" s="243" t="s">
        <v>3739</v>
      </c>
      <c r="E294" s="243" t="s">
        <v>3694</v>
      </c>
      <c r="F294" s="207">
        <v>96</v>
      </c>
      <c r="G294" s="243"/>
      <c r="H294" s="209">
        <v>2011</v>
      </c>
      <c r="J294" s="3"/>
    </row>
    <row r="295" spans="2:17">
      <c r="B295" s="2" t="s">
        <v>1645</v>
      </c>
      <c r="C295" s="1" t="s">
        <v>2070</v>
      </c>
      <c r="D295" s="19" t="s">
        <v>115</v>
      </c>
      <c r="E295" s="19" t="s">
        <v>224</v>
      </c>
      <c r="F295" s="2" t="s">
        <v>1067</v>
      </c>
      <c r="H295" s="4">
        <v>2018</v>
      </c>
      <c r="J295" s="3"/>
    </row>
    <row r="296" spans="2:17">
      <c r="B296" s="2" t="s">
        <v>1878</v>
      </c>
      <c r="C296" s="1" t="s">
        <v>2070</v>
      </c>
      <c r="D296" s="19" t="s">
        <v>65</v>
      </c>
      <c r="E296" s="19" t="s">
        <v>370</v>
      </c>
      <c r="F296" s="2" t="s">
        <v>1067</v>
      </c>
      <c r="H296" s="4">
        <v>2018</v>
      </c>
      <c r="J296" s="3"/>
    </row>
    <row r="297" spans="2:17">
      <c r="B297" s="2">
        <v>8.7899999999999991</v>
      </c>
      <c r="C297" s="1" t="s">
        <v>2070</v>
      </c>
      <c r="D297" s="19" t="s">
        <v>4759</v>
      </c>
      <c r="E297" s="19" t="s">
        <v>4661</v>
      </c>
      <c r="F297" s="2">
        <v>89</v>
      </c>
      <c r="H297" s="2" t="s">
        <v>4692</v>
      </c>
      <c r="J297" s="3"/>
    </row>
    <row r="298" spans="2:17">
      <c r="B298" s="2">
        <v>8.85</v>
      </c>
      <c r="C298" s="1" t="s">
        <v>2070</v>
      </c>
      <c r="D298" s="19" t="s">
        <v>4708</v>
      </c>
      <c r="E298" s="19" t="s">
        <v>4679</v>
      </c>
      <c r="F298" s="2">
        <v>91</v>
      </c>
      <c r="H298" s="2" t="s">
        <v>4750</v>
      </c>
    </row>
    <row r="299" spans="2:17">
      <c r="B299" s="2">
        <v>8.8699999999999992</v>
      </c>
      <c r="C299" s="1" t="s">
        <v>2070</v>
      </c>
      <c r="D299" s="19" t="s">
        <v>4632</v>
      </c>
      <c r="E299" s="19" t="s">
        <v>4917</v>
      </c>
      <c r="F299" s="2">
        <v>93</v>
      </c>
      <c r="H299" s="2" t="s">
        <v>4631</v>
      </c>
      <c r="J299" s="3"/>
    </row>
    <row r="300" spans="2:17">
      <c r="B300" s="2">
        <v>9.02</v>
      </c>
      <c r="C300" s="1" t="s">
        <v>2070</v>
      </c>
      <c r="D300" s="19" t="s">
        <v>845</v>
      </c>
      <c r="E300" s="19" t="s">
        <v>1270</v>
      </c>
      <c r="F300" s="2">
        <v>98</v>
      </c>
      <c r="H300" s="4">
        <v>2013</v>
      </c>
      <c r="J300" s="3"/>
    </row>
    <row r="301" spans="2:17">
      <c r="B301" s="2">
        <v>9.0399999999999991</v>
      </c>
      <c r="C301" s="1" t="s">
        <v>2070</v>
      </c>
      <c r="D301" s="19" t="s">
        <v>440</v>
      </c>
      <c r="E301" s="19" t="s">
        <v>4630</v>
      </c>
      <c r="F301" s="2">
        <v>93</v>
      </c>
      <c r="H301" s="2" t="s">
        <v>4631</v>
      </c>
      <c r="J301" s="2"/>
    </row>
    <row r="302" spans="2:17">
      <c r="B302" s="2">
        <v>9.07</v>
      </c>
      <c r="C302" s="1" t="s">
        <v>2070</v>
      </c>
      <c r="D302" s="19" t="s">
        <v>311</v>
      </c>
      <c r="E302" s="19" t="s">
        <v>4735</v>
      </c>
      <c r="F302" s="2">
        <v>93</v>
      </c>
      <c r="H302" s="2" t="s">
        <v>4631</v>
      </c>
      <c r="J302" s="2"/>
    </row>
    <row r="303" spans="2:17">
      <c r="B303" s="2" t="s">
        <v>226</v>
      </c>
      <c r="C303" s="1" t="s">
        <v>2070</v>
      </c>
      <c r="D303" s="19" t="s">
        <v>4078</v>
      </c>
      <c r="E303" s="19" t="s">
        <v>4714</v>
      </c>
      <c r="F303" s="2" t="s">
        <v>1067</v>
      </c>
      <c r="H303" s="4">
        <v>2018</v>
      </c>
    </row>
    <row r="304" spans="2:17">
      <c r="B304" s="2" t="s">
        <v>1273</v>
      </c>
      <c r="C304" s="1" t="s">
        <v>2070</v>
      </c>
      <c r="D304" s="19" t="s">
        <v>4024</v>
      </c>
      <c r="E304" s="19" t="s">
        <v>4630</v>
      </c>
      <c r="F304" s="2" t="s">
        <v>4813</v>
      </c>
      <c r="H304" s="4">
        <v>2020</v>
      </c>
    </row>
    <row r="305" spans="2:17">
      <c r="B305" s="2" t="s">
        <v>142</v>
      </c>
      <c r="C305" s="1" t="s">
        <v>2070</v>
      </c>
      <c r="D305" s="19" t="s">
        <v>55</v>
      </c>
      <c r="E305" s="19" t="s">
        <v>4690</v>
      </c>
      <c r="F305" s="2" t="s">
        <v>1683</v>
      </c>
      <c r="H305" s="4">
        <v>2017</v>
      </c>
    </row>
    <row r="306" spans="2:17">
      <c r="B306" s="2" t="s">
        <v>2586</v>
      </c>
      <c r="C306" s="1" t="s">
        <v>2070</v>
      </c>
      <c r="D306" s="19" t="s">
        <v>2971</v>
      </c>
      <c r="E306" s="19" t="s">
        <v>4937</v>
      </c>
      <c r="F306" s="2" t="s">
        <v>1241</v>
      </c>
      <c r="H306" s="4">
        <v>2016</v>
      </c>
    </row>
    <row r="307" spans="2:17">
      <c r="B307" s="2" t="s">
        <v>321</v>
      </c>
      <c r="C307" s="1" t="s">
        <v>2070</v>
      </c>
      <c r="D307" s="19" t="s">
        <v>2970</v>
      </c>
      <c r="E307" s="19" t="s">
        <v>52</v>
      </c>
      <c r="F307" s="2" t="s">
        <v>581</v>
      </c>
      <c r="H307" s="4">
        <v>2015</v>
      </c>
    </row>
    <row r="308" spans="2:17">
      <c r="B308" s="2" t="s">
        <v>7</v>
      </c>
      <c r="C308" s="1" t="s">
        <v>2070</v>
      </c>
      <c r="D308" s="19" t="s">
        <v>5057</v>
      </c>
      <c r="E308" s="19" t="s">
        <v>1102</v>
      </c>
      <c r="F308" s="2" t="s">
        <v>4813</v>
      </c>
      <c r="H308" s="4">
        <v>2020</v>
      </c>
    </row>
    <row r="309" spans="2:17">
      <c r="B309" s="2">
        <v>9.32</v>
      </c>
      <c r="C309" s="1" t="s">
        <v>2070</v>
      </c>
      <c r="D309" s="19" t="s">
        <v>2680</v>
      </c>
      <c r="E309" s="19" t="s">
        <v>4634</v>
      </c>
      <c r="F309" s="2">
        <v>94</v>
      </c>
      <c r="H309" s="2" t="s">
        <v>4635</v>
      </c>
    </row>
    <row r="311" spans="2:17">
      <c r="B311" s="28" t="s">
        <v>2428</v>
      </c>
      <c r="F311" s="4"/>
      <c r="H311" s="2"/>
      <c r="K311" s="28" t="s">
        <v>534</v>
      </c>
    </row>
    <row r="312" spans="2:17">
      <c r="B312" s="39" t="s">
        <v>3753</v>
      </c>
      <c r="C312" s="41"/>
      <c r="D312" s="40" t="s">
        <v>2693</v>
      </c>
      <c r="E312" s="40" t="s">
        <v>3891</v>
      </c>
      <c r="F312" s="39" t="s">
        <v>581</v>
      </c>
      <c r="G312" s="42"/>
      <c r="H312" s="265" t="s">
        <v>4253</v>
      </c>
      <c r="K312" s="2" t="s">
        <v>2426</v>
      </c>
      <c r="L312" s="1"/>
      <c r="M312" t="s">
        <v>4759</v>
      </c>
      <c r="N312" t="s">
        <v>4661</v>
      </c>
      <c r="O312" s="2" t="s">
        <v>4691</v>
      </c>
      <c r="P312" s="4"/>
      <c r="Q312" s="2" t="s">
        <v>4692</v>
      </c>
    </row>
    <row r="313" spans="2:17">
      <c r="B313" s="2" t="s">
        <v>4485</v>
      </c>
      <c r="D313" s="19" t="s">
        <v>844</v>
      </c>
      <c r="E313" s="19" t="s">
        <v>4706</v>
      </c>
      <c r="F313" s="2" t="s">
        <v>581</v>
      </c>
      <c r="H313" s="2" t="s">
        <v>4253</v>
      </c>
      <c r="K313" s="2" t="s">
        <v>1586</v>
      </c>
      <c r="M313" t="s">
        <v>2</v>
      </c>
      <c r="N313" t="s">
        <v>5023</v>
      </c>
      <c r="O313" s="4">
        <v>87</v>
      </c>
      <c r="P313" s="4"/>
      <c r="Q313" s="2" t="s">
        <v>4628</v>
      </c>
    </row>
    <row r="314" spans="2:17">
      <c r="B314" s="5" t="s">
        <v>2720</v>
      </c>
      <c r="C314" s="11"/>
      <c r="D314" s="10" t="s">
        <v>4759</v>
      </c>
      <c r="E314" s="10" t="s">
        <v>4661</v>
      </c>
      <c r="F314" s="5" t="s">
        <v>4691</v>
      </c>
      <c r="G314" s="10"/>
      <c r="H314" s="5" t="s">
        <v>4692</v>
      </c>
      <c r="K314" s="2">
        <v>15.3</v>
      </c>
      <c r="L314" s="1"/>
      <c r="M314" t="s">
        <v>248</v>
      </c>
      <c r="N314" t="s">
        <v>249</v>
      </c>
      <c r="O314" s="2">
        <v>77</v>
      </c>
      <c r="P314" s="4"/>
      <c r="Q314" s="2">
        <v>1992</v>
      </c>
    </row>
    <row r="315" spans="2:17">
      <c r="B315" s="2" t="s">
        <v>712</v>
      </c>
      <c r="D315" s="46" t="s">
        <v>3739</v>
      </c>
      <c r="E315" s="19" t="s">
        <v>3694</v>
      </c>
      <c r="F315" s="2">
        <v>96</v>
      </c>
      <c r="H315" s="4">
        <v>2011</v>
      </c>
      <c r="K315" s="2">
        <v>15.5</v>
      </c>
      <c r="L315" s="1"/>
      <c r="M315" t="s">
        <v>4742</v>
      </c>
      <c r="N315" t="s">
        <v>4743</v>
      </c>
      <c r="O315" s="2">
        <v>81</v>
      </c>
      <c r="P315" s="4"/>
      <c r="Q315" s="2">
        <v>1995</v>
      </c>
    </row>
    <row r="316" spans="2:17">
      <c r="B316" s="2" t="s">
        <v>5063</v>
      </c>
      <c r="D316" s="19" t="s">
        <v>4014</v>
      </c>
      <c r="E316" s="19" t="s">
        <v>4679</v>
      </c>
      <c r="F316" s="2" t="s">
        <v>4813</v>
      </c>
      <c r="H316" s="4">
        <v>2019</v>
      </c>
      <c r="K316" s="2">
        <v>15.9</v>
      </c>
      <c r="L316" s="1"/>
      <c r="M316" t="s">
        <v>336</v>
      </c>
      <c r="N316" t="s">
        <v>2205</v>
      </c>
      <c r="O316" s="2">
        <v>79</v>
      </c>
      <c r="P316" s="4"/>
      <c r="Q316" s="2">
        <v>1993</v>
      </c>
    </row>
    <row r="317" spans="2:17">
      <c r="B317" s="2" t="s">
        <v>1256</v>
      </c>
      <c r="D317" s="19" t="s">
        <v>845</v>
      </c>
      <c r="E317" s="19" t="s">
        <v>1270</v>
      </c>
      <c r="F317" s="2">
        <v>98</v>
      </c>
      <c r="H317" s="4">
        <v>2013</v>
      </c>
      <c r="K317" s="2" t="s">
        <v>2726</v>
      </c>
      <c r="L317" s="1"/>
      <c r="M317" t="s">
        <v>2208</v>
      </c>
      <c r="N317" t="s">
        <v>4679</v>
      </c>
      <c r="O317" s="2" t="s">
        <v>4736</v>
      </c>
      <c r="P317" s="4"/>
      <c r="Q317" s="2" t="s">
        <v>4720</v>
      </c>
    </row>
    <row r="318" spans="2:17">
      <c r="B318" s="2" t="s">
        <v>905</v>
      </c>
      <c r="D318" s="19" t="s">
        <v>115</v>
      </c>
      <c r="E318" s="19" t="s">
        <v>224</v>
      </c>
      <c r="F318" s="2" t="s">
        <v>1067</v>
      </c>
      <c r="H318" s="4">
        <v>2018</v>
      </c>
      <c r="K318" s="2" t="s">
        <v>912</v>
      </c>
      <c r="L318" s="1"/>
      <c r="M318" t="s">
        <v>1278</v>
      </c>
      <c r="N318" t="s">
        <v>4630</v>
      </c>
      <c r="O318" s="2">
        <v>82</v>
      </c>
      <c r="P318" s="4"/>
      <c r="Q318" s="2">
        <v>1997</v>
      </c>
    </row>
    <row r="319" spans="2:17">
      <c r="B319" s="2" t="s">
        <v>3228</v>
      </c>
      <c r="D319" s="19" t="s">
        <v>275</v>
      </c>
      <c r="E319" s="19" t="s">
        <v>4634</v>
      </c>
      <c r="F319" s="2" t="s">
        <v>4040</v>
      </c>
      <c r="H319" s="4">
        <v>2021</v>
      </c>
      <c r="K319" s="2" t="s">
        <v>2727</v>
      </c>
      <c r="L319" s="1"/>
      <c r="M319" t="s">
        <v>4983</v>
      </c>
      <c r="N319" t="s">
        <v>4954</v>
      </c>
      <c r="O319" s="2" t="s">
        <v>4691</v>
      </c>
      <c r="P319" s="4"/>
      <c r="Q319" s="2" t="s">
        <v>4692</v>
      </c>
    </row>
    <row r="320" spans="2:17">
      <c r="B320" s="5" t="s">
        <v>2721</v>
      </c>
      <c r="D320" s="19" t="s">
        <v>4629</v>
      </c>
      <c r="E320" s="19" t="s">
        <v>4630</v>
      </c>
      <c r="F320" s="2" t="s">
        <v>4703</v>
      </c>
      <c r="H320" s="2" t="s">
        <v>4704</v>
      </c>
      <c r="K320" s="2" t="s">
        <v>2727</v>
      </c>
      <c r="L320" s="1"/>
      <c r="M320" t="s">
        <v>4751</v>
      </c>
      <c r="N320" t="s">
        <v>4657</v>
      </c>
      <c r="O320" s="2" t="s">
        <v>4709</v>
      </c>
      <c r="P320" s="4"/>
      <c r="Q320" s="2" t="s">
        <v>4658</v>
      </c>
    </row>
    <row r="321" spans="1:17">
      <c r="B321" s="5" t="s">
        <v>2722</v>
      </c>
      <c r="D321" s="19" t="s">
        <v>2</v>
      </c>
      <c r="E321" s="19" t="s">
        <v>5023</v>
      </c>
      <c r="F321" s="2" t="s">
        <v>4763</v>
      </c>
      <c r="H321" s="2" t="s">
        <v>4628</v>
      </c>
      <c r="K321" s="2" t="s">
        <v>2728</v>
      </c>
      <c r="L321" s="1"/>
      <c r="M321" t="s">
        <v>4705</v>
      </c>
      <c r="N321" t="s">
        <v>4706</v>
      </c>
      <c r="O321" s="2" t="s">
        <v>4707</v>
      </c>
      <c r="P321" s="4"/>
      <c r="Q321" s="2" t="s">
        <v>4692</v>
      </c>
    </row>
    <row r="322" spans="1:17">
      <c r="B322" s="2" t="s">
        <v>2722</v>
      </c>
      <c r="D322" s="19" t="s">
        <v>65</v>
      </c>
      <c r="E322" s="19" t="s">
        <v>370</v>
      </c>
      <c r="F322" s="2" t="s">
        <v>1067</v>
      </c>
      <c r="H322" s="4">
        <v>2018</v>
      </c>
      <c r="K322" s="2" t="s">
        <v>246</v>
      </c>
      <c r="L322" s="1"/>
      <c r="M322" t="s">
        <v>1504</v>
      </c>
      <c r="N322" t="s">
        <v>4679</v>
      </c>
      <c r="O322" s="2" t="s">
        <v>4914</v>
      </c>
      <c r="P322" s="4"/>
      <c r="Q322" s="2" t="s">
        <v>4915</v>
      </c>
    </row>
    <row r="323" spans="1:17">
      <c r="B323" s="2" t="s">
        <v>5170</v>
      </c>
      <c r="D323" s="19" t="s">
        <v>4024</v>
      </c>
      <c r="E323" s="19" t="s">
        <v>4630</v>
      </c>
      <c r="F323" s="2" t="s">
        <v>4813</v>
      </c>
      <c r="H323" s="4">
        <v>2005</v>
      </c>
      <c r="K323" s="2" t="s">
        <v>713</v>
      </c>
      <c r="M323" t="s">
        <v>4977</v>
      </c>
      <c r="N323" t="s">
        <v>4917</v>
      </c>
      <c r="O323" s="4">
        <v>89</v>
      </c>
      <c r="P323" s="4"/>
      <c r="Q323" s="4">
        <v>2004</v>
      </c>
    </row>
    <row r="324" spans="1:17">
      <c r="B324" s="2" t="s">
        <v>4486</v>
      </c>
      <c r="D324" s="19" t="s">
        <v>2976</v>
      </c>
      <c r="E324" s="19" t="s">
        <v>3799</v>
      </c>
      <c r="F324" s="2" t="s">
        <v>581</v>
      </c>
      <c r="H324" s="4">
        <v>2015</v>
      </c>
      <c r="K324" s="2" t="s">
        <v>1601</v>
      </c>
      <c r="L324" s="1"/>
      <c r="M324" t="s">
        <v>2093</v>
      </c>
      <c r="N324" t="s">
        <v>4679</v>
      </c>
      <c r="O324" s="2">
        <v>82</v>
      </c>
      <c r="P324" s="4"/>
      <c r="Q324" s="2">
        <v>1997</v>
      </c>
    </row>
    <row r="325" spans="1:17">
      <c r="B325" s="5" t="s">
        <v>2723</v>
      </c>
      <c r="D325" s="19" t="s">
        <v>440</v>
      </c>
      <c r="E325" s="19" t="s">
        <v>4630</v>
      </c>
      <c r="F325" s="2" t="s">
        <v>4957</v>
      </c>
      <c r="H325" s="2" t="s">
        <v>4631</v>
      </c>
      <c r="K325" s="2" t="s">
        <v>247</v>
      </c>
      <c r="M325" t="s">
        <v>240</v>
      </c>
      <c r="N325" t="s">
        <v>241</v>
      </c>
      <c r="O325" s="2" t="s">
        <v>4709</v>
      </c>
      <c r="P325" s="4"/>
      <c r="Q325" s="2" t="s">
        <v>4750</v>
      </c>
    </row>
    <row r="326" spans="1:17">
      <c r="B326" s="5" t="s">
        <v>2724</v>
      </c>
      <c r="D326" s="19" t="s">
        <v>4708</v>
      </c>
      <c r="E326" s="19" t="s">
        <v>4679</v>
      </c>
      <c r="F326" s="2" t="s">
        <v>4709</v>
      </c>
      <c r="H326" s="2" t="s">
        <v>4750</v>
      </c>
      <c r="K326" s="2" t="s">
        <v>2434</v>
      </c>
      <c r="L326" s="1"/>
      <c r="M326" t="s">
        <v>2188</v>
      </c>
      <c r="N326" t="s">
        <v>4682</v>
      </c>
      <c r="O326" s="2" t="s">
        <v>4746</v>
      </c>
      <c r="P326" s="4"/>
      <c r="Q326" s="2" t="s">
        <v>4628</v>
      </c>
    </row>
    <row r="327" spans="1:17">
      <c r="B327" s="2" t="s">
        <v>5171</v>
      </c>
      <c r="D327" s="19" t="s">
        <v>5057</v>
      </c>
      <c r="E327" s="19" t="s">
        <v>1102</v>
      </c>
      <c r="F327" s="2" t="s">
        <v>4813</v>
      </c>
      <c r="H327" s="4">
        <v>2005</v>
      </c>
      <c r="K327" s="2" t="s">
        <v>4733</v>
      </c>
      <c r="M327" t="s">
        <v>714</v>
      </c>
      <c r="N327" t="s">
        <v>4917</v>
      </c>
      <c r="O327" s="4">
        <v>90</v>
      </c>
      <c r="P327" s="4"/>
      <c r="Q327" s="4">
        <v>2004</v>
      </c>
    </row>
    <row r="328" spans="1:17">
      <c r="B328" s="2" t="s">
        <v>4487</v>
      </c>
      <c r="D328" s="19" t="s">
        <v>2970</v>
      </c>
      <c r="E328" s="19" t="s">
        <v>52</v>
      </c>
      <c r="F328" s="2" t="s">
        <v>581</v>
      </c>
      <c r="H328" s="4">
        <v>2015</v>
      </c>
      <c r="K328" s="2">
        <v>18.100000000000001</v>
      </c>
      <c r="L328" s="1"/>
      <c r="M328" t="s">
        <v>471</v>
      </c>
      <c r="N328" t="s">
        <v>4679</v>
      </c>
      <c r="O328" s="2">
        <v>76</v>
      </c>
      <c r="P328" s="4"/>
      <c r="Q328" s="2">
        <v>1991</v>
      </c>
    </row>
    <row r="329" spans="1:17">
      <c r="B329" s="2" t="s">
        <v>5172</v>
      </c>
      <c r="D329" s="19" t="s">
        <v>4058</v>
      </c>
      <c r="E329" s="19" t="s">
        <v>4634</v>
      </c>
      <c r="F329" s="2" t="s">
        <v>4813</v>
      </c>
      <c r="H329" s="4">
        <v>2005</v>
      </c>
      <c r="K329" s="2" t="s">
        <v>3237</v>
      </c>
      <c r="L329" s="1"/>
      <c r="M329" t="s">
        <v>3866</v>
      </c>
      <c r="N329" t="s">
        <v>3867</v>
      </c>
      <c r="O329" s="2" t="s">
        <v>4736</v>
      </c>
      <c r="P329" s="4"/>
      <c r="Q329" s="2" t="s">
        <v>4728</v>
      </c>
    </row>
    <row r="330" spans="1:17">
      <c r="B330" s="5" t="s">
        <v>2725</v>
      </c>
      <c r="D330" s="19" t="s">
        <v>2680</v>
      </c>
      <c r="E330" s="19" t="s">
        <v>4634</v>
      </c>
      <c r="F330" s="2" t="s">
        <v>744</v>
      </c>
      <c r="H330" s="2" t="s">
        <v>4635</v>
      </c>
      <c r="K330" s="2" t="s">
        <v>3311</v>
      </c>
      <c r="M330" t="s">
        <v>689</v>
      </c>
      <c r="N330" t="s">
        <v>370</v>
      </c>
      <c r="O330" s="4">
        <v>90</v>
      </c>
      <c r="P330" s="4"/>
      <c r="Q330" s="4">
        <v>2004</v>
      </c>
    </row>
    <row r="331" spans="1:17">
      <c r="B331" s="2" t="s">
        <v>1920</v>
      </c>
      <c r="D331" s="19" t="s">
        <v>1846</v>
      </c>
      <c r="E331" s="19" t="s">
        <v>1847</v>
      </c>
      <c r="F331" s="2" t="s">
        <v>1241</v>
      </c>
      <c r="H331" s="4">
        <v>2016</v>
      </c>
      <c r="K331" s="2" t="s">
        <v>4895</v>
      </c>
      <c r="M331" t="s">
        <v>296</v>
      </c>
      <c r="N331" t="s">
        <v>4917</v>
      </c>
      <c r="O331" s="2">
        <v>90</v>
      </c>
      <c r="P331" s="4"/>
      <c r="Q331" s="2">
        <v>2004</v>
      </c>
    </row>
    <row r="332" spans="1:17">
      <c r="A332" s="31"/>
      <c r="B332"/>
      <c r="E332" s="32"/>
      <c r="F332" s="4"/>
      <c r="G332" s="32"/>
      <c r="J332" s="1"/>
    </row>
    <row r="333" spans="1:17">
      <c r="B333" s="28" t="s">
        <v>2737</v>
      </c>
      <c r="F333" s="4"/>
      <c r="H333" s="2"/>
      <c r="J333" s="1"/>
      <c r="K333" s="28" t="s">
        <v>4899</v>
      </c>
    </row>
    <row r="334" spans="1:17">
      <c r="B334" s="39" t="s">
        <v>2623</v>
      </c>
      <c r="C334" s="41"/>
      <c r="D334" s="40" t="s">
        <v>844</v>
      </c>
      <c r="E334" s="40" t="s">
        <v>4706</v>
      </c>
      <c r="F334" s="39" t="s">
        <v>581</v>
      </c>
      <c r="G334" s="40"/>
      <c r="H334" s="39" t="s">
        <v>4253</v>
      </c>
      <c r="J334" s="1"/>
      <c r="K334" s="5" t="s">
        <v>1616</v>
      </c>
      <c r="L334" s="1"/>
      <c r="M334" t="s">
        <v>2</v>
      </c>
      <c r="N334" t="s">
        <v>5023</v>
      </c>
      <c r="O334" s="2" t="s">
        <v>4763</v>
      </c>
      <c r="Q334" s="2" t="s">
        <v>4628</v>
      </c>
    </row>
    <row r="335" spans="1:17">
      <c r="B335" s="5" t="s">
        <v>4488</v>
      </c>
      <c r="D335" s="19" t="s">
        <v>2693</v>
      </c>
      <c r="E335" s="19" t="s">
        <v>3891</v>
      </c>
      <c r="F335" s="2" t="s">
        <v>581</v>
      </c>
      <c r="G335" s="32"/>
      <c r="H335" s="205" t="s">
        <v>4253</v>
      </c>
      <c r="J335" s="1"/>
      <c r="K335" s="2">
        <v>28.3</v>
      </c>
      <c r="L335" s="1"/>
      <c r="M335" t="s">
        <v>4742</v>
      </c>
      <c r="N335" t="s">
        <v>4743</v>
      </c>
      <c r="O335" s="2">
        <v>81</v>
      </c>
      <c r="Q335" s="2">
        <v>1995</v>
      </c>
    </row>
    <row r="336" spans="1:17">
      <c r="B336" s="5" t="s">
        <v>2738</v>
      </c>
      <c r="C336" s="11"/>
      <c r="D336" s="10" t="s">
        <v>2680</v>
      </c>
      <c r="E336" s="10" t="s">
        <v>4634</v>
      </c>
      <c r="F336" s="5" t="s">
        <v>744</v>
      </c>
      <c r="G336" s="10"/>
      <c r="H336" s="5" t="s">
        <v>4635</v>
      </c>
      <c r="J336" s="1"/>
      <c r="K336" s="2" t="s">
        <v>736</v>
      </c>
      <c r="L336" s="1"/>
      <c r="M336" t="s">
        <v>318</v>
      </c>
      <c r="N336" t="s">
        <v>299</v>
      </c>
      <c r="O336" s="2" t="s">
        <v>4693</v>
      </c>
      <c r="Q336" s="2" t="s">
        <v>4694</v>
      </c>
    </row>
    <row r="337" spans="2:17">
      <c r="B337" s="2" t="s">
        <v>1347</v>
      </c>
      <c r="D337" s="10" t="s">
        <v>115</v>
      </c>
      <c r="E337" s="10" t="s">
        <v>224</v>
      </c>
      <c r="F337" s="2" t="s">
        <v>1067</v>
      </c>
      <c r="H337" s="4">
        <v>2018</v>
      </c>
      <c r="J337" s="1"/>
      <c r="K337" s="2" t="s">
        <v>2750</v>
      </c>
      <c r="L337" s="1"/>
      <c r="M337" t="s">
        <v>1533</v>
      </c>
      <c r="N337" t="s">
        <v>4657</v>
      </c>
      <c r="O337" s="2" t="s">
        <v>4703</v>
      </c>
      <c r="Q337" s="2" t="s">
        <v>4663</v>
      </c>
    </row>
    <row r="338" spans="2:17">
      <c r="B338" s="2" t="s">
        <v>5173</v>
      </c>
      <c r="D338" s="19" t="s">
        <v>4014</v>
      </c>
      <c r="E338" s="19" t="s">
        <v>4679</v>
      </c>
      <c r="F338" s="2" t="s">
        <v>4813</v>
      </c>
      <c r="H338" s="4">
        <v>2020</v>
      </c>
      <c r="J338" s="1"/>
      <c r="K338" s="2">
        <v>29.5</v>
      </c>
      <c r="L338" s="1"/>
      <c r="M338" t="s">
        <v>248</v>
      </c>
      <c r="N338" t="s">
        <v>249</v>
      </c>
      <c r="O338" s="2">
        <v>77</v>
      </c>
      <c r="Q338" s="2">
        <v>1992</v>
      </c>
    </row>
    <row r="339" spans="2:17">
      <c r="B339" s="5" t="s">
        <v>2739</v>
      </c>
      <c r="D339" s="19" t="s">
        <v>2</v>
      </c>
      <c r="E339" s="19" t="s">
        <v>5023</v>
      </c>
      <c r="F339" s="2" t="s">
        <v>4763</v>
      </c>
      <c r="H339" s="2" t="s">
        <v>4628</v>
      </c>
      <c r="J339" s="1"/>
      <c r="K339" s="2" t="s">
        <v>2448</v>
      </c>
      <c r="L339" s="1"/>
      <c r="M339" t="s">
        <v>1504</v>
      </c>
      <c r="N339" t="s">
        <v>4679</v>
      </c>
      <c r="O339" s="2" t="s">
        <v>4914</v>
      </c>
      <c r="Q339" s="2" t="s">
        <v>4915</v>
      </c>
    </row>
    <row r="340" spans="2:17">
      <c r="B340" s="5" t="s">
        <v>2740</v>
      </c>
      <c r="D340" s="19" t="s">
        <v>4759</v>
      </c>
      <c r="E340" s="19" t="s">
        <v>4661</v>
      </c>
      <c r="F340" s="2" t="s">
        <v>4691</v>
      </c>
      <c r="H340" s="2" t="s">
        <v>4692</v>
      </c>
      <c r="J340" s="1"/>
      <c r="K340" s="2" t="s">
        <v>2451</v>
      </c>
      <c r="L340" s="1"/>
      <c r="M340" t="s">
        <v>4708</v>
      </c>
      <c r="N340" t="s">
        <v>4679</v>
      </c>
      <c r="O340" s="2" t="s">
        <v>4709</v>
      </c>
      <c r="Q340" s="2" t="s">
        <v>4750</v>
      </c>
    </row>
    <row r="341" spans="2:17">
      <c r="B341" s="2" t="s">
        <v>5386</v>
      </c>
      <c r="D341" s="19" t="s">
        <v>275</v>
      </c>
      <c r="E341" s="19" t="s">
        <v>4634</v>
      </c>
      <c r="F341" s="2" t="s">
        <v>4040</v>
      </c>
      <c r="H341" s="4">
        <v>2021</v>
      </c>
      <c r="J341" s="1"/>
      <c r="K341" s="2" t="s">
        <v>2751</v>
      </c>
      <c r="L341" s="1"/>
      <c r="M341" t="s">
        <v>2779</v>
      </c>
      <c r="N341" t="s">
        <v>4917</v>
      </c>
      <c r="O341" s="2" t="s">
        <v>4709</v>
      </c>
      <c r="Q341" s="2" t="s">
        <v>4750</v>
      </c>
    </row>
    <row r="342" spans="2:17">
      <c r="B342" s="5" t="s">
        <v>2741</v>
      </c>
      <c r="D342" s="19" t="s">
        <v>4632</v>
      </c>
      <c r="E342" s="19" t="s">
        <v>4917</v>
      </c>
      <c r="F342" s="2" t="s">
        <v>4957</v>
      </c>
      <c r="H342" s="2" t="s">
        <v>4631</v>
      </c>
      <c r="J342" s="1"/>
      <c r="K342" s="2" t="s">
        <v>1619</v>
      </c>
      <c r="L342" s="1"/>
      <c r="M342" t="s">
        <v>4751</v>
      </c>
      <c r="N342" t="s">
        <v>4657</v>
      </c>
      <c r="O342" s="2" t="s">
        <v>4709</v>
      </c>
      <c r="Q342" s="2" t="s">
        <v>4750</v>
      </c>
    </row>
    <row r="343" spans="2:17">
      <c r="B343" s="5" t="s">
        <v>2741</v>
      </c>
      <c r="D343" s="19" t="s">
        <v>3882</v>
      </c>
      <c r="E343" s="19" t="s">
        <v>3799</v>
      </c>
      <c r="F343" s="2">
        <v>99</v>
      </c>
      <c r="H343" s="4">
        <v>2014</v>
      </c>
      <c r="J343" s="1"/>
      <c r="K343" s="2" t="s">
        <v>2780</v>
      </c>
      <c r="L343" s="1"/>
      <c r="M343" t="s">
        <v>5020</v>
      </c>
      <c r="N343" t="s">
        <v>4634</v>
      </c>
      <c r="O343" s="2" t="s">
        <v>4763</v>
      </c>
      <c r="Q343" s="2" t="s">
        <v>4628</v>
      </c>
    </row>
    <row r="344" spans="2:17">
      <c r="B344" s="2" t="s">
        <v>5174</v>
      </c>
      <c r="D344" s="19" t="s">
        <v>5057</v>
      </c>
      <c r="E344" s="19" t="s">
        <v>1102</v>
      </c>
      <c r="F344" s="2" t="s">
        <v>4813</v>
      </c>
      <c r="H344" s="4">
        <v>2005</v>
      </c>
      <c r="J344" s="1"/>
      <c r="K344" s="2" t="s">
        <v>2780</v>
      </c>
      <c r="L344" s="1"/>
      <c r="M344" t="s">
        <v>4953</v>
      </c>
      <c r="N344" t="s">
        <v>4954</v>
      </c>
      <c r="O344" s="2" t="s">
        <v>4746</v>
      </c>
      <c r="Q344" s="2" t="s">
        <v>4715</v>
      </c>
    </row>
    <row r="345" spans="2:17">
      <c r="B345" s="2" t="s">
        <v>2486</v>
      </c>
      <c r="D345" s="19" t="s">
        <v>849</v>
      </c>
      <c r="E345" s="19" t="s">
        <v>4634</v>
      </c>
      <c r="F345" s="2">
        <v>98</v>
      </c>
      <c r="H345" s="4">
        <v>2013</v>
      </c>
      <c r="J345" s="1"/>
      <c r="K345" s="2" t="s">
        <v>1620</v>
      </c>
      <c r="L345" s="1"/>
      <c r="M345" t="s">
        <v>4759</v>
      </c>
      <c r="N345" t="s">
        <v>4661</v>
      </c>
      <c r="O345" s="2" t="s">
        <v>4691</v>
      </c>
      <c r="Q345" s="2" t="s">
        <v>4715</v>
      </c>
    </row>
    <row r="346" spans="2:17">
      <c r="B346" s="2" t="s">
        <v>3421</v>
      </c>
      <c r="D346" s="19" t="s">
        <v>55</v>
      </c>
      <c r="E346" s="19" t="s">
        <v>4690</v>
      </c>
      <c r="F346" s="2" t="s">
        <v>1683</v>
      </c>
      <c r="H346" s="4">
        <v>2017</v>
      </c>
      <c r="J346" s="1"/>
      <c r="K346" s="2" t="s">
        <v>3269</v>
      </c>
      <c r="L346" s="1"/>
      <c r="M346" t="s">
        <v>3866</v>
      </c>
      <c r="N346" t="s">
        <v>3867</v>
      </c>
      <c r="O346" s="2" t="s">
        <v>4736</v>
      </c>
      <c r="Q346" s="2" t="s">
        <v>4720</v>
      </c>
    </row>
    <row r="347" spans="2:17">
      <c r="B347" s="2" t="s">
        <v>4084</v>
      </c>
      <c r="D347" s="19" t="s">
        <v>65</v>
      </c>
      <c r="E347" s="19" t="s">
        <v>370</v>
      </c>
      <c r="F347" s="2" t="s">
        <v>1067</v>
      </c>
      <c r="H347" s="4">
        <v>2018</v>
      </c>
      <c r="J347" s="1"/>
      <c r="K347" s="2" t="s">
        <v>3658</v>
      </c>
      <c r="L347" s="1"/>
      <c r="M347" t="s">
        <v>4738</v>
      </c>
      <c r="N347" t="s">
        <v>4630</v>
      </c>
      <c r="O347" s="2" t="s">
        <v>4746</v>
      </c>
      <c r="Q347" s="2" t="s">
        <v>4628</v>
      </c>
    </row>
    <row r="348" spans="2:17">
      <c r="B348" s="2" t="s">
        <v>5175</v>
      </c>
      <c r="D348" s="19" t="s">
        <v>4024</v>
      </c>
      <c r="E348" s="19" t="s">
        <v>4630</v>
      </c>
      <c r="F348" s="2" t="s">
        <v>4813</v>
      </c>
      <c r="H348" s="4">
        <v>2005</v>
      </c>
      <c r="J348" s="1"/>
      <c r="K348" s="2" t="s">
        <v>3521</v>
      </c>
      <c r="M348" t="s">
        <v>1359</v>
      </c>
      <c r="N348" t="s">
        <v>4627</v>
      </c>
      <c r="O348" s="4">
        <v>80</v>
      </c>
      <c r="P348" s="4"/>
      <c r="Q348" s="4">
        <v>1995</v>
      </c>
    </row>
    <row r="349" spans="2:17">
      <c r="B349" s="5">
        <v>28.41</v>
      </c>
      <c r="D349" s="19" t="s">
        <v>2029</v>
      </c>
      <c r="E349" s="19" t="s">
        <v>4743</v>
      </c>
      <c r="F349" s="2">
        <v>81</v>
      </c>
      <c r="H349" s="2">
        <v>1996</v>
      </c>
      <c r="J349" s="1"/>
      <c r="K349" s="2" t="s">
        <v>3664</v>
      </c>
      <c r="M349" t="s">
        <v>3327</v>
      </c>
      <c r="N349" t="s">
        <v>4657</v>
      </c>
      <c r="O349" s="4">
        <v>92</v>
      </c>
      <c r="P349" s="4"/>
      <c r="Q349" s="4">
        <v>2007</v>
      </c>
    </row>
    <row r="350" spans="2:17">
      <c r="B350" s="2" t="s">
        <v>4489</v>
      </c>
      <c r="D350" s="19" t="s">
        <v>2976</v>
      </c>
      <c r="E350" s="19" t="s">
        <v>3799</v>
      </c>
      <c r="F350" s="2" t="s">
        <v>581</v>
      </c>
      <c r="H350" s="4">
        <v>2015</v>
      </c>
      <c r="J350" s="1"/>
      <c r="K350" s="2" t="s">
        <v>3523</v>
      </c>
      <c r="M350" t="s">
        <v>2093</v>
      </c>
      <c r="N350" t="s">
        <v>4679</v>
      </c>
      <c r="O350" s="4">
        <v>82</v>
      </c>
      <c r="P350" s="4"/>
      <c r="Q350" s="4">
        <v>1997</v>
      </c>
    </row>
    <row r="351" spans="2:17">
      <c r="B351" s="2" t="s">
        <v>1257</v>
      </c>
      <c r="D351" s="19" t="s">
        <v>845</v>
      </c>
      <c r="E351" s="19" t="s">
        <v>1270</v>
      </c>
      <c r="F351" s="2">
        <v>98</v>
      </c>
      <c r="H351" s="4">
        <v>2013</v>
      </c>
      <c r="J351" s="1"/>
      <c r="K351" s="2" t="s">
        <v>3524</v>
      </c>
      <c r="M351" t="s">
        <v>1278</v>
      </c>
      <c r="N351" t="s">
        <v>4630</v>
      </c>
      <c r="O351" s="4">
        <v>82</v>
      </c>
      <c r="P351" s="4"/>
      <c r="Q351" s="4">
        <v>1996</v>
      </c>
    </row>
    <row r="352" spans="2:17">
      <c r="B352" s="2" t="s">
        <v>3422</v>
      </c>
      <c r="D352" s="19" t="s">
        <v>116</v>
      </c>
      <c r="E352" s="19" t="s">
        <v>299</v>
      </c>
      <c r="F352" s="2" t="s">
        <v>1683</v>
      </c>
      <c r="H352" s="4">
        <v>2017</v>
      </c>
      <c r="J352" s="1"/>
      <c r="K352" s="2" t="s">
        <v>4225</v>
      </c>
      <c r="M352" t="s">
        <v>2956</v>
      </c>
      <c r="N352" t="s">
        <v>299</v>
      </c>
      <c r="O352" s="4">
        <v>93</v>
      </c>
      <c r="P352" s="4"/>
      <c r="Q352" s="4">
        <v>2007</v>
      </c>
    </row>
    <row r="353" spans="2:17">
      <c r="B353" s="5" t="s">
        <v>2747</v>
      </c>
      <c r="D353" s="19" t="s">
        <v>318</v>
      </c>
      <c r="E353" s="19" t="s">
        <v>299</v>
      </c>
      <c r="F353" s="2" t="s">
        <v>4693</v>
      </c>
      <c r="H353" s="2" t="s">
        <v>4694</v>
      </c>
      <c r="J353" s="1"/>
      <c r="K353" s="2" t="s">
        <v>1357</v>
      </c>
      <c r="M353" t="s">
        <v>471</v>
      </c>
      <c r="N353" t="s">
        <v>4679</v>
      </c>
      <c r="O353" s="4">
        <v>76</v>
      </c>
      <c r="P353" s="4"/>
      <c r="Q353" s="4">
        <v>1991</v>
      </c>
    </row>
    <row r="354" spans="2:17">
      <c r="B354"/>
      <c r="F354" s="4"/>
      <c r="J354" s="1"/>
      <c r="K354" s="2"/>
      <c r="O354" s="4"/>
      <c r="P354" s="4"/>
      <c r="Q354" s="4"/>
    </row>
    <row r="355" spans="2:17">
      <c r="B355" s="28" t="s">
        <v>2856</v>
      </c>
      <c r="C355" s="8"/>
      <c r="F355" s="4"/>
      <c r="H355" s="2"/>
      <c r="J355" s="1"/>
      <c r="K355" s="28" t="s">
        <v>4901</v>
      </c>
    </row>
    <row r="356" spans="2:17">
      <c r="B356" s="333" t="s">
        <v>5176</v>
      </c>
      <c r="C356" s="334"/>
      <c r="D356" s="335" t="s">
        <v>4019</v>
      </c>
      <c r="E356" s="335" t="s">
        <v>1102</v>
      </c>
      <c r="F356" s="333" t="s">
        <v>4813</v>
      </c>
      <c r="G356" s="335"/>
      <c r="H356" s="336">
        <v>2020</v>
      </c>
      <c r="J356" s="1"/>
    </row>
    <row r="357" spans="2:17">
      <c r="B357" s="5" t="s">
        <v>3328</v>
      </c>
      <c r="C357" s="11"/>
      <c r="D357" s="10" t="s">
        <v>2804</v>
      </c>
      <c r="E357" s="10" t="s">
        <v>4706</v>
      </c>
      <c r="F357" s="5" t="s">
        <v>716</v>
      </c>
      <c r="G357" s="10"/>
      <c r="H357" s="5" t="s">
        <v>2945</v>
      </c>
      <c r="J357" s="1"/>
    </row>
    <row r="358" spans="2:17">
      <c r="B358" s="5" t="s">
        <v>2857</v>
      </c>
      <c r="C358" s="8"/>
      <c r="D358" s="19" t="s">
        <v>5020</v>
      </c>
      <c r="E358" s="19" t="s">
        <v>4634</v>
      </c>
      <c r="F358" s="2" t="s">
        <v>4763</v>
      </c>
      <c r="H358" s="2" t="s">
        <v>4628</v>
      </c>
    </row>
    <row r="359" spans="2:17">
      <c r="B359" s="5" t="s">
        <v>2858</v>
      </c>
      <c r="C359" s="8"/>
      <c r="D359" s="19" t="s">
        <v>5025</v>
      </c>
      <c r="E359" s="19" t="s">
        <v>4634</v>
      </c>
      <c r="F359" s="2" t="s">
        <v>4693</v>
      </c>
      <c r="H359" s="2" t="s">
        <v>4750</v>
      </c>
      <c r="J359" s="1"/>
    </row>
    <row r="360" spans="2:17">
      <c r="B360" s="5" t="s">
        <v>2859</v>
      </c>
      <c r="C360" s="8"/>
      <c r="D360" s="19" t="s">
        <v>2</v>
      </c>
      <c r="E360" s="19" t="s">
        <v>4690</v>
      </c>
      <c r="F360" s="2" t="s">
        <v>744</v>
      </c>
      <c r="H360" s="2" t="s">
        <v>4635</v>
      </c>
    </row>
    <row r="361" spans="2:17">
      <c r="B361" s="2" t="s">
        <v>1921</v>
      </c>
      <c r="D361" s="19" t="s">
        <v>2954</v>
      </c>
      <c r="E361" s="19" t="s">
        <v>3791</v>
      </c>
      <c r="F361" s="2" t="s">
        <v>1241</v>
      </c>
      <c r="H361" s="4">
        <v>2015</v>
      </c>
      <c r="J361" s="1"/>
    </row>
    <row r="362" spans="2:17">
      <c r="B362" s="5" t="s">
        <v>2860</v>
      </c>
      <c r="C362" s="8"/>
      <c r="D362" s="19" t="s">
        <v>4983</v>
      </c>
      <c r="E362" s="19" t="s">
        <v>4954</v>
      </c>
      <c r="F362" s="2" t="s">
        <v>4691</v>
      </c>
      <c r="H362" s="2" t="s">
        <v>4692</v>
      </c>
      <c r="J362" s="1"/>
    </row>
    <row r="363" spans="2:17">
      <c r="B363" s="2" t="s">
        <v>5387</v>
      </c>
      <c r="D363" s="19" t="s">
        <v>4928</v>
      </c>
      <c r="E363" s="19" t="s">
        <v>5023</v>
      </c>
      <c r="F363" s="2" t="s">
        <v>2170</v>
      </c>
      <c r="H363" s="4">
        <v>2021</v>
      </c>
      <c r="J363" s="16"/>
    </row>
    <row r="364" spans="2:17">
      <c r="B364" s="2" t="s">
        <v>1128</v>
      </c>
      <c r="D364" s="19" t="s">
        <v>3878</v>
      </c>
      <c r="E364" s="19" t="s">
        <v>3879</v>
      </c>
      <c r="F364" s="2">
        <v>98</v>
      </c>
      <c r="H364" s="4">
        <v>2013</v>
      </c>
      <c r="J364" s="1"/>
    </row>
    <row r="365" spans="2:17">
      <c r="B365" s="2" t="s">
        <v>4490</v>
      </c>
      <c r="C365" s="1" t="s">
        <v>578</v>
      </c>
      <c r="D365" s="19" t="s">
        <v>4491</v>
      </c>
      <c r="E365" s="19" t="s">
        <v>4679</v>
      </c>
      <c r="F365" s="2" t="s">
        <v>581</v>
      </c>
      <c r="H365" s="4">
        <v>2015</v>
      </c>
      <c r="J365" s="1"/>
      <c r="M365" s="2"/>
      <c r="N365" s="2"/>
    </row>
    <row r="366" spans="2:17">
      <c r="B366" s="2" t="s">
        <v>3423</v>
      </c>
      <c r="D366" s="19" t="s">
        <v>116</v>
      </c>
      <c r="E366" s="19" t="s">
        <v>299</v>
      </c>
      <c r="F366" s="2" t="s">
        <v>1683</v>
      </c>
      <c r="H366" s="4">
        <v>2017</v>
      </c>
      <c r="J366" s="16"/>
      <c r="K366" s="16"/>
      <c r="M366" s="2"/>
      <c r="N366" s="4"/>
    </row>
    <row r="367" spans="2:17">
      <c r="B367" s="2" t="s">
        <v>5064</v>
      </c>
      <c r="D367" s="19" t="s">
        <v>4812</v>
      </c>
      <c r="E367" s="19" t="s">
        <v>3689</v>
      </c>
      <c r="F367" s="2" t="s">
        <v>4813</v>
      </c>
      <c r="H367" s="4">
        <v>2019</v>
      </c>
      <c r="J367" s="16"/>
      <c r="K367" s="16"/>
      <c r="M367" s="2"/>
      <c r="N367" s="4"/>
    </row>
    <row r="368" spans="2:17">
      <c r="B368" s="2" t="s">
        <v>3329</v>
      </c>
      <c r="D368" s="19" t="s">
        <v>2817</v>
      </c>
      <c r="E368" s="19" t="s">
        <v>4657</v>
      </c>
      <c r="F368" s="2">
        <v>95</v>
      </c>
      <c r="H368" s="4">
        <v>2010</v>
      </c>
      <c r="J368" s="16"/>
      <c r="K368" s="16"/>
      <c r="M368" s="2"/>
      <c r="N368" s="4"/>
    </row>
    <row r="369" spans="2:15">
      <c r="B369" s="2" t="s">
        <v>4492</v>
      </c>
      <c r="D369" s="19" t="s">
        <v>1854</v>
      </c>
      <c r="E369" s="19" t="s">
        <v>1849</v>
      </c>
      <c r="F369" s="2" t="s">
        <v>1241</v>
      </c>
      <c r="H369" s="4">
        <v>2015</v>
      </c>
      <c r="J369" s="1"/>
      <c r="M369" s="2"/>
      <c r="N369" s="2"/>
    </row>
    <row r="370" spans="2:15">
      <c r="B370" s="5" t="s">
        <v>2861</v>
      </c>
      <c r="C370" s="8"/>
      <c r="D370" s="19" t="s">
        <v>4953</v>
      </c>
      <c r="E370" s="19" t="s">
        <v>5023</v>
      </c>
      <c r="F370" s="2" t="s">
        <v>4707</v>
      </c>
      <c r="H370" s="2" t="s">
        <v>4658</v>
      </c>
      <c r="J370" s="1"/>
      <c r="M370" s="2"/>
      <c r="N370" s="2"/>
    </row>
    <row r="371" spans="2:15">
      <c r="B371" s="2" t="s">
        <v>4493</v>
      </c>
      <c r="D371" s="19" t="s">
        <v>1240</v>
      </c>
      <c r="E371" s="19" t="s">
        <v>4917</v>
      </c>
      <c r="F371" s="2" t="s">
        <v>581</v>
      </c>
      <c r="H371" s="4">
        <v>2015</v>
      </c>
      <c r="J371" s="1"/>
      <c r="M371" s="2"/>
      <c r="N371" s="2"/>
    </row>
    <row r="372" spans="2:15">
      <c r="B372" s="2" t="s">
        <v>5065</v>
      </c>
      <c r="D372" s="19" t="s">
        <v>4024</v>
      </c>
      <c r="E372" s="19" t="s">
        <v>4630</v>
      </c>
      <c r="F372" s="2" t="s">
        <v>4813</v>
      </c>
      <c r="H372" s="4">
        <v>2019</v>
      </c>
    </row>
    <row r="373" spans="2:15">
      <c r="B373" s="5" t="s">
        <v>2862</v>
      </c>
      <c r="C373" s="8"/>
      <c r="D373" s="19" t="s">
        <v>296</v>
      </c>
      <c r="E373" s="19" t="s">
        <v>4917</v>
      </c>
      <c r="F373" s="2" t="s">
        <v>4707</v>
      </c>
      <c r="H373" s="2" t="s">
        <v>4658</v>
      </c>
    </row>
    <row r="374" spans="2:15">
      <c r="B374" s="2" t="s">
        <v>870</v>
      </c>
      <c r="D374" s="19" t="s">
        <v>287</v>
      </c>
      <c r="E374" s="19" t="s">
        <v>4657</v>
      </c>
      <c r="F374" s="2">
        <v>91</v>
      </c>
      <c r="H374" s="2">
        <v>2006</v>
      </c>
    </row>
    <row r="375" spans="2:15">
      <c r="B375" s="2" t="s">
        <v>4494</v>
      </c>
      <c r="D375" s="19" t="s">
        <v>4478</v>
      </c>
      <c r="E375" s="19" t="s">
        <v>4479</v>
      </c>
      <c r="F375" s="2" t="s">
        <v>581</v>
      </c>
      <c r="H375" s="4">
        <v>2015</v>
      </c>
    </row>
    <row r="377" spans="2:15">
      <c r="B377" s="28" t="s">
        <v>1679</v>
      </c>
      <c r="C377" s="8"/>
      <c r="F377" s="4"/>
      <c r="H377" s="2"/>
      <c r="K377" s="28" t="s">
        <v>3344</v>
      </c>
    </row>
    <row r="378" spans="2:15">
      <c r="B378" s="39" t="s">
        <v>2863</v>
      </c>
      <c r="C378" s="60"/>
      <c r="D378" s="40" t="s">
        <v>5025</v>
      </c>
      <c r="E378" s="40" t="s">
        <v>4634</v>
      </c>
      <c r="F378" s="39" t="s">
        <v>4693</v>
      </c>
      <c r="G378" s="40"/>
      <c r="H378" s="39" t="s">
        <v>4750</v>
      </c>
    </row>
    <row r="379" spans="2:15">
      <c r="B379" s="2" t="s">
        <v>1955</v>
      </c>
      <c r="D379" s="19" t="s">
        <v>2954</v>
      </c>
      <c r="E379" s="19" t="s">
        <v>3791</v>
      </c>
      <c r="F379" s="2" t="s">
        <v>1241</v>
      </c>
      <c r="H379" s="4">
        <v>2016</v>
      </c>
    </row>
    <row r="380" spans="2:15">
      <c r="B380" s="2" t="s">
        <v>2864</v>
      </c>
      <c r="C380" s="8"/>
      <c r="D380" s="19" t="s">
        <v>287</v>
      </c>
      <c r="E380" s="19" t="s">
        <v>4657</v>
      </c>
      <c r="F380" s="2" t="s">
        <v>4709</v>
      </c>
      <c r="H380" s="2" t="s">
        <v>4750</v>
      </c>
    </row>
    <row r="381" spans="2:15">
      <c r="B381"/>
      <c r="F381" s="4"/>
      <c r="K381" s="3"/>
    </row>
    <row r="382" spans="2:15">
      <c r="B382"/>
      <c r="F382" s="4"/>
      <c r="K382" s="5"/>
      <c r="O382" s="4"/>
    </row>
    <row r="383" spans="2:15">
      <c r="B383"/>
      <c r="F383" s="4"/>
      <c r="J383" s="4"/>
      <c r="N383" s="4"/>
      <c r="O383" s="2"/>
    </row>
    <row r="384" spans="2:15">
      <c r="B384"/>
      <c r="F384" s="4"/>
      <c r="J384" s="4"/>
      <c r="N384" s="4"/>
      <c r="O384" s="2"/>
    </row>
    <row r="385" spans="2:15">
      <c r="B385"/>
      <c r="F385" s="4"/>
      <c r="J385" s="4"/>
      <c r="N385" s="4"/>
      <c r="O385" s="2"/>
    </row>
    <row r="386" spans="2:15">
      <c r="B386"/>
      <c r="F386" s="4"/>
      <c r="J386" s="4"/>
      <c r="N386" s="4"/>
      <c r="O386" s="2"/>
    </row>
    <row r="387" spans="2:15">
      <c r="B387"/>
      <c r="F387" s="4"/>
      <c r="J387" s="4"/>
      <c r="N387" s="4"/>
      <c r="O387" s="2"/>
    </row>
    <row r="388" spans="2:15">
      <c r="B388"/>
      <c r="F388" s="4"/>
      <c r="J388" s="4"/>
      <c r="N388" s="4"/>
      <c r="O388" s="2"/>
    </row>
    <row r="389" spans="2:15">
      <c r="B389"/>
      <c r="F389" s="4"/>
      <c r="J389" s="4"/>
      <c r="N389" s="4"/>
      <c r="O389" s="2"/>
    </row>
    <row r="390" spans="2:15">
      <c r="B390"/>
      <c r="F390" s="4"/>
      <c r="J390" s="4"/>
      <c r="N390" s="4"/>
      <c r="O390" s="2"/>
    </row>
    <row r="391" spans="2:15">
      <c r="B391"/>
      <c r="F391" s="4"/>
      <c r="J391" s="4"/>
      <c r="N391" s="4"/>
      <c r="O391" s="2"/>
    </row>
    <row r="392" spans="2:15">
      <c r="B392"/>
      <c r="F392" s="4"/>
      <c r="J392" s="4"/>
      <c r="N392" s="4"/>
      <c r="O392" s="2"/>
    </row>
    <row r="393" spans="2:15">
      <c r="B393"/>
      <c r="F393" s="4"/>
      <c r="J393" s="4"/>
      <c r="N393" s="4"/>
      <c r="O393" s="2"/>
    </row>
    <row r="395" spans="2:15">
      <c r="B395"/>
      <c r="F395" s="4"/>
      <c r="J395" s="200"/>
      <c r="K395" s="200"/>
      <c r="L395" s="201"/>
    </row>
    <row r="396" spans="2:15">
      <c r="B396"/>
      <c r="F396" s="4"/>
      <c r="N396" s="4"/>
    </row>
    <row r="397" spans="2:15">
      <c r="B397"/>
      <c r="F397" s="4"/>
      <c r="N397" s="4"/>
    </row>
    <row r="398" spans="2:15">
      <c r="B398"/>
      <c r="F398" s="4"/>
      <c r="N398" s="4"/>
    </row>
    <row r="399" spans="2:15">
      <c r="B399" s="28" t="s">
        <v>290</v>
      </c>
      <c r="F399" s="4"/>
      <c r="H399" s="2"/>
      <c r="M399" s="4"/>
      <c r="N399" s="4"/>
    </row>
    <row r="400" spans="2:15">
      <c r="B400" s="39" t="s">
        <v>1289</v>
      </c>
      <c r="C400" s="41"/>
      <c r="D400" s="40" t="s">
        <v>294</v>
      </c>
      <c r="E400" s="40" t="s">
        <v>4743</v>
      </c>
      <c r="F400" s="39" t="s">
        <v>4914</v>
      </c>
      <c r="G400" s="40"/>
      <c r="H400" s="39" t="s">
        <v>4915</v>
      </c>
      <c r="N400" s="4"/>
    </row>
    <row r="401" spans="2:14">
      <c r="B401" s="2" t="s">
        <v>3436</v>
      </c>
      <c r="D401" s="19" t="s">
        <v>4818</v>
      </c>
      <c r="E401" s="19" t="s">
        <v>3396</v>
      </c>
      <c r="F401" s="2" t="s">
        <v>4379</v>
      </c>
      <c r="H401" s="4">
        <v>2019</v>
      </c>
      <c r="J401" s="199"/>
      <c r="K401" s="199"/>
      <c r="L401" s="199"/>
      <c r="N401" s="4"/>
    </row>
    <row r="402" spans="2:14">
      <c r="B402" s="5" t="s">
        <v>2187</v>
      </c>
      <c r="D402" s="19" t="s">
        <v>4931</v>
      </c>
      <c r="E402" s="19" t="s">
        <v>4657</v>
      </c>
      <c r="F402" s="2">
        <v>82</v>
      </c>
      <c r="H402" s="2">
        <v>1997</v>
      </c>
      <c r="N402" s="4"/>
    </row>
    <row r="403" spans="2:14">
      <c r="B403" s="5" t="s">
        <v>2187</v>
      </c>
      <c r="D403" s="19" t="s">
        <v>4698</v>
      </c>
      <c r="E403" s="19" t="s">
        <v>4679</v>
      </c>
      <c r="F403" s="2" t="s">
        <v>4703</v>
      </c>
      <c r="H403" s="2" t="s">
        <v>4704</v>
      </c>
      <c r="K403" s="15"/>
    </row>
    <row r="404" spans="2:14">
      <c r="B404" s="2" t="s">
        <v>4085</v>
      </c>
      <c r="D404" s="19" t="s">
        <v>115</v>
      </c>
      <c r="E404" s="19" t="s">
        <v>224</v>
      </c>
      <c r="F404" s="2" t="s">
        <v>1067</v>
      </c>
      <c r="H404" s="4">
        <v>2018</v>
      </c>
    </row>
    <row r="405" spans="2:14">
      <c r="B405" s="2">
        <v>175</v>
      </c>
      <c r="D405" s="10" t="s">
        <v>4770</v>
      </c>
      <c r="E405" s="19" t="s">
        <v>4771</v>
      </c>
      <c r="F405" s="2">
        <v>78</v>
      </c>
      <c r="H405" s="2">
        <v>1993</v>
      </c>
    </row>
    <row r="406" spans="2:14">
      <c r="B406" s="2" t="s">
        <v>925</v>
      </c>
      <c r="D406" s="19" t="s">
        <v>2208</v>
      </c>
      <c r="E406" s="19" t="s">
        <v>4679</v>
      </c>
      <c r="F406" s="2" t="s">
        <v>4736</v>
      </c>
      <c r="H406" s="2" t="s">
        <v>4720</v>
      </c>
    </row>
    <row r="407" spans="2:14">
      <c r="B407" s="2" t="s">
        <v>925</v>
      </c>
      <c r="D407" s="19" t="s">
        <v>4629</v>
      </c>
      <c r="E407" s="19" t="s">
        <v>4630</v>
      </c>
      <c r="F407" s="2" t="s">
        <v>4703</v>
      </c>
      <c r="H407" s="2" t="s">
        <v>4704</v>
      </c>
    </row>
    <row r="408" spans="2:14">
      <c r="B408" s="2" t="s">
        <v>925</v>
      </c>
      <c r="C408" s="1" t="s">
        <v>578</v>
      </c>
      <c r="D408" s="10" t="s">
        <v>4495</v>
      </c>
      <c r="E408" s="19" t="s">
        <v>1847</v>
      </c>
      <c r="F408" s="2" t="s">
        <v>581</v>
      </c>
      <c r="H408" s="2" t="s">
        <v>4253</v>
      </c>
    </row>
    <row r="409" spans="2:14">
      <c r="B409" s="2" t="s">
        <v>2882</v>
      </c>
      <c r="D409" s="19" t="s">
        <v>2188</v>
      </c>
      <c r="E409" s="19" t="s">
        <v>4682</v>
      </c>
      <c r="F409" s="2" t="s">
        <v>2883</v>
      </c>
      <c r="H409" s="2" t="s">
        <v>4715</v>
      </c>
    </row>
    <row r="410" spans="2:14">
      <c r="B410" s="2" t="s">
        <v>2882</v>
      </c>
      <c r="D410" s="19" t="s">
        <v>2831</v>
      </c>
      <c r="E410" s="19" t="s">
        <v>4679</v>
      </c>
      <c r="F410" s="2" t="s">
        <v>4707</v>
      </c>
      <c r="H410" s="2" t="s">
        <v>4658</v>
      </c>
    </row>
    <row r="411" spans="2:14">
      <c r="B411" s="2" t="s">
        <v>2882</v>
      </c>
      <c r="D411" s="19" t="s">
        <v>298</v>
      </c>
      <c r="E411" s="19" t="s">
        <v>299</v>
      </c>
      <c r="F411" s="2" t="s">
        <v>4709</v>
      </c>
      <c r="H411" s="2" t="s">
        <v>4750</v>
      </c>
    </row>
    <row r="412" spans="2:14">
      <c r="B412" s="2" t="s">
        <v>5066</v>
      </c>
      <c r="C412" s="1" t="s">
        <v>2070</v>
      </c>
      <c r="D412" s="19" t="s">
        <v>1914</v>
      </c>
      <c r="E412" s="19" t="s">
        <v>5067</v>
      </c>
      <c r="F412" s="2" t="s">
        <v>4379</v>
      </c>
      <c r="H412" s="4">
        <v>2019</v>
      </c>
    </row>
    <row r="413" spans="2:14">
      <c r="B413" s="2" t="s">
        <v>3451</v>
      </c>
      <c r="C413" s="1" t="s">
        <v>2070</v>
      </c>
      <c r="D413" s="19" t="s">
        <v>4380</v>
      </c>
      <c r="E413" s="19" t="s">
        <v>4690</v>
      </c>
      <c r="F413" s="2" t="s">
        <v>1067</v>
      </c>
      <c r="H413" s="4">
        <v>2018</v>
      </c>
    </row>
    <row r="414" spans="2:14">
      <c r="B414" s="2">
        <v>171</v>
      </c>
      <c r="D414" s="19" t="s">
        <v>4742</v>
      </c>
      <c r="E414" s="19" t="s">
        <v>4743</v>
      </c>
      <c r="F414" s="2">
        <v>81</v>
      </c>
      <c r="H414" s="2">
        <v>1996</v>
      </c>
    </row>
    <row r="415" spans="2:14">
      <c r="B415" s="2" t="s">
        <v>2884</v>
      </c>
      <c r="D415" s="19" t="s">
        <v>4665</v>
      </c>
      <c r="E415" s="19" t="s">
        <v>4657</v>
      </c>
      <c r="F415" s="2" t="s">
        <v>4693</v>
      </c>
      <c r="H415" s="2" t="s">
        <v>4694</v>
      </c>
    </row>
    <row r="416" spans="2:14">
      <c r="B416" s="2" t="s">
        <v>2884</v>
      </c>
      <c r="D416" s="19" t="s">
        <v>845</v>
      </c>
      <c r="E416" s="19" t="s">
        <v>1270</v>
      </c>
      <c r="F416" s="2">
        <v>98</v>
      </c>
      <c r="H416" s="4">
        <v>2013</v>
      </c>
    </row>
    <row r="417" spans="2:9">
      <c r="B417" s="2" t="s">
        <v>2884</v>
      </c>
      <c r="C417" s="1" t="s">
        <v>578</v>
      </c>
      <c r="D417" s="19" t="s">
        <v>1922</v>
      </c>
      <c r="E417" s="19" t="s">
        <v>52</v>
      </c>
      <c r="F417" s="2" t="s">
        <v>1241</v>
      </c>
      <c r="H417" s="4">
        <v>2003</v>
      </c>
    </row>
    <row r="418" spans="2:9">
      <c r="B418" s="2">
        <v>170</v>
      </c>
      <c r="D418" s="19" t="s">
        <v>3271</v>
      </c>
      <c r="E418" s="19" t="s">
        <v>1343</v>
      </c>
      <c r="F418" s="2">
        <v>77</v>
      </c>
      <c r="H418" s="2">
        <v>1992</v>
      </c>
    </row>
    <row r="419" spans="2:9">
      <c r="B419" s="2" t="s">
        <v>2566</v>
      </c>
      <c r="D419" s="19" t="s">
        <v>245</v>
      </c>
      <c r="E419" s="19" t="s">
        <v>4657</v>
      </c>
      <c r="F419" s="2" t="s">
        <v>4691</v>
      </c>
      <c r="H419" s="2" t="s">
        <v>4692</v>
      </c>
      <c r="I419" s="208"/>
    </row>
    <row r="420" spans="2:9">
      <c r="D420" s="46"/>
    </row>
    <row r="421" spans="2:9">
      <c r="B421" s="28" t="s">
        <v>301</v>
      </c>
      <c r="F421" s="4"/>
      <c r="H421" s="2"/>
    </row>
    <row r="422" spans="2:9">
      <c r="B422" s="39" t="s">
        <v>2926</v>
      </c>
      <c r="C422" s="41"/>
      <c r="D422" s="40" t="s">
        <v>4629</v>
      </c>
      <c r="E422" s="40" t="s">
        <v>4630</v>
      </c>
      <c r="F422" s="39" t="s">
        <v>4703</v>
      </c>
      <c r="G422" s="40"/>
      <c r="H422" s="39" t="s">
        <v>4704</v>
      </c>
    </row>
    <row r="423" spans="2:9">
      <c r="B423" s="2" t="s">
        <v>2926</v>
      </c>
      <c r="D423" s="46" t="s">
        <v>3739</v>
      </c>
      <c r="E423" s="19" t="s">
        <v>3694</v>
      </c>
      <c r="F423" s="2">
        <v>96</v>
      </c>
      <c r="H423" s="4">
        <v>2011</v>
      </c>
    </row>
    <row r="424" spans="2:9">
      <c r="B424" s="5" t="s">
        <v>307</v>
      </c>
      <c r="D424" s="19" t="s">
        <v>4748</v>
      </c>
      <c r="E424" s="19" t="s">
        <v>4749</v>
      </c>
      <c r="F424" s="2" t="s">
        <v>4709</v>
      </c>
      <c r="H424" s="2" t="s">
        <v>4750</v>
      </c>
    </row>
    <row r="425" spans="2:9">
      <c r="B425" s="5" t="s">
        <v>310</v>
      </c>
      <c r="D425" s="19" t="s">
        <v>4983</v>
      </c>
      <c r="E425" s="19" t="s">
        <v>4954</v>
      </c>
      <c r="F425" s="2" t="s">
        <v>4691</v>
      </c>
      <c r="H425" s="2" t="s">
        <v>4692</v>
      </c>
    </row>
    <row r="426" spans="2:9">
      <c r="B426" s="5" t="s">
        <v>310</v>
      </c>
      <c r="D426" s="19" t="s">
        <v>311</v>
      </c>
      <c r="E426" s="19" t="s">
        <v>4735</v>
      </c>
      <c r="F426" s="2" t="s">
        <v>4957</v>
      </c>
      <c r="H426" s="2" t="s">
        <v>4631</v>
      </c>
    </row>
    <row r="427" spans="2:9">
      <c r="B427" s="2" t="s">
        <v>2189</v>
      </c>
      <c r="D427" s="19" t="s">
        <v>4234</v>
      </c>
      <c r="E427" s="19" t="s">
        <v>4714</v>
      </c>
      <c r="F427" s="2">
        <v>96</v>
      </c>
      <c r="H427" s="4">
        <v>2011</v>
      </c>
    </row>
    <row r="428" spans="2:9">
      <c r="B428" s="5" t="s">
        <v>2190</v>
      </c>
      <c r="D428" s="19" t="s">
        <v>2191</v>
      </c>
      <c r="E428" s="19" t="s">
        <v>4690</v>
      </c>
      <c r="F428" s="2" t="s">
        <v>744</v>
      </c>
      <c r="H428" s="2" t="s">
        <v>4635</v>
      </c>
    </row>
    <row r="429" spans="2:9">
      <c r="B429" s="2" t="s">
        <v>2190</v>
      </c>
      <c r="D429" s="19" t="s">
        <v>4798</v>
      </c>
      <c r="E429" s="19" t="s">
        <v>1343</v>
      </c>
      <c r="F429" s="2">
        <v>95</v>
      </c>
      <c r="H429" s="4">
        <v>2010</v>
      </c>
      <c r="I429" s="4"/>
    </row>
    <row r="430" spans="2:9">
      <c r="B430" s="5" t="s">
        <v>949</v>
      </c>
      <c r="D430" s="19" t="s">
        <v>245</v>
      </c>
      <c r="E430" s="19" t="s">
        <v>4657</v>
      </c>
      <c r="F430" s="2" t="s">
        <v>4691</v>
      </c>
      <c r="H430" s="2" t="s">
        <v>4692</v>
      </c>
    </row>
    <row r="431" spans="2:9">
      <c r="B431" s="5" t="s">
        <v>949</v>
      </c>
      <c r="D431" s="19" t="s">
        <v>4632</v>
      </c>
      <c r="E431" s="19" t="s">
        <v>4634</v>
      </c>
      <c r="F431" s="2" t="s">
        <v>4693</v>
      </c>
      <c r="H431" s="2" t="s">
        <v>4694</v>
      </c>
    </row>
    <row r="432" spans="2:9">
      <c r="B432" s="2" t="s">
        <v>949</v>
      </c>
      <c r="D432" s="19" t="s">
        <v>4014</v>
      </c>
      <c r="E432" s="19" t="s">
        <v>4679</v>
      </c>
      <c r="F432" s="2" t="s">
        <v>4813</v>
      </c>
      <c r="H432" s="4">
        <v>2005</v>
      </c>
    </row>
    <row r="433" spans="2:17">
      <c r="B433" s="5" t="s">
        <v>2927</v>
      </c>
      <c r="D433" s="19" t="s">
        <v>2193</v>
      </c>
      <c r="E433" s="19" t="s">
        <v>2194</v>
      </c>
      <c r="F433" s="2" t="s">
        <v>4957</v>
      </c>
      <c r="H433" s="2" t="s">
        <v>4631</v>
      </c>
    </row>
    <row r="434" spans="2:17">
      <c r="B434" s="5" t="s">
        <v>950</v>
      </c>
      <c r="D434" s="19" t="s">
        <v>2208</v>
      </c>
      <c r="E434" s="19" t="s">
        <v>4679</v>
      </c>
      <c r="F434" s="2" t="s">
        <v>4736</v>
      </c>
      <c r="H434" s="2" t="s">
        <v>4720</v>
      </c>
    </row>
    <row r="435" spans="2:17">
      <c r="B435" s="5" t="s">
        <v>950</v>
      </c>
      <c r="D435" s="19" t="s">
        <v>2324</v>
      </c>
      <c r="E435" s="19" t="s">
        <v>4661</v>
      </c>
      <c r="F435" s="2" t="s">
        <v>4703</v>
      </c>
      <c r="H435" s="2" t="s">
        <v>4704</v>
      </c>
    </row>
    <row r="436" spans="2:17">
      <c r="B436" s="5" t="s">
        <v>950</v>
      </c>
      <c r="D436" s="19" t="s">
        <v>2</v>
      </c>
      <c r="E436" s="19" t="s">
        <v>5023</v>
      </c>
      <c r="F436" s="2" t="s">
        <v>4763</v>
      </c>
      <c r="H436" s="2" t="s">
        <v>4704</v>
      </c>
    </row>
    <row r="437" spans="2:17">
      <c r="B437" s="2" t="s">
        <v>950</v>
      </c>
      <c r="D437" s="19" t="s">
        <v>4478</v>
      </c>
      <c r="E437" s="19" t="s">
        <v>4479</v>
      </c>
      <c r="F437" s="2" t="s">
        <v>581</v>
      </c>
      <c r="H437" s="4">
        <v>2015</v>
      </c>
    </row>
    <row r="438" spans="2:17">
      <c r="B438" s="2">
        <v>290</v>
      </c>
      <c r="D438" s="19" t="s">
        <v>3960</v>
      </c>
      <c r="E438" s="19" t="s">
        <v>3801</v>
      </c>
      <c r="F438" s="2">
        <v>99</v>
      </c>
      <c r="H438" s="4">
        <v>2014</v>
      </c>
      <c r="Q438" s="2"/>
    </row>
    <row r="439" spans="2:17">
      <c r="B439" s="2" t="s">
        <v>1421</v>
      </c>
      <c r="D439" s="19" t="s">
        <v>4818</v>
      </c>
      <c r="E439" s="19" t="s">
        <v>3396</v>
      </c>
      <c r="F439" s="2" t="s">
        <v>4379</v>
      </c>
      <c r="H439" s="4">
        <v>2019</v>
      </c>
      <c r="Q439" s="2"/>
    </row>
    <row r="440" spans="2:17">
      <c r="B440" s="2" t="s">
        <v>1421</v>
      </c>
      <c r="D440" s="19" t="s">
        <v>5037</v>
      </c>
      <c r="E440" s="19" t="s">
        <v>1102</v>
      </c>
      <c r="F440" s="2" t="s">
        <v>4040</v>
      </c>
      <c r="H440" s="4">
        <v>2021</v>
      </c>
      <c r="Q440" s="2"/>
    </row>
    <row r="441" spans="2:17">
      <c r="B441" s="31" t="s">
        <v>3272</v>
      </c>
      <c r="D441" s="19" t="s">
        <v>3974</v>
      </c>
      <c r="E441" s="19" t="s">
        <v>4634</v>
      </c>
      <c r="F441" s="2" t="s">
        <v>4691</v>
      </c>
      <c r="H441" s="2" t="s">
        <v>4692</v>
      </c>
      <c r="Q441" s="2"/>
    </row>
    <row r="442" spans="2:17">
      <c r="B442" s="36"/>
      <c r="F442" s="4"/>
      <c r="H442" s="2"/>
      <c r="J442" s="5"/>
      <c r="K442" s="1"/>
      <c r="L442" s="10"/>
      <c r="M442" s="10"/>
      <c r="N442" s="13"/>
      <c r="O442" s="13"/>
      <c r="Q442" s="2"/>
    </row>
    <row r="443" spans="2:17">
      <c r="B443" s="28" t="s">
        <v>312</v>
      </c>
      <c r="F443" s="4"/>
      <c r="H443" s="2"/>
      <c r="J443" s="5"/>
      <c r="K443" s="1"/>
      <c r="L443" s="10"/>
      <c r="M443" s="10"/>
      <c r="N443" s="13"/>
      <c r="O443" s="13"/>
      <c r="Q443" s="2"/>
    </row>
    <row r="444" spans="2:17">
      <c r="B444" s="333" t="s">
        <v>5068</v>
      </c>
      <c r="C444" s="334"/>
      <c r="D444" s="335" t="s">
        <v>4818</v>
      </c>
      <c r="E444" s="335" t="s">
        <v>3396</v>
      </c>
      <c r="F444" s="333" t="s">
        <v>4379</v>
      </c>
      <c r="G444" s="335"/>
      <c r="H444" s="336">
        <v>2019</v>
      </c>
      <c r="J444" s="5"/>
      <c r="K444" s="1"/>
      <c r="L444" s="10"/>
      <c r="M444" s="10"/>
      <c r="N444" s="13"/>
      <c r="O444" s="13"/>
      <c r="Q444" s="2"/>
    </row>
    <row r="445" spans="2:17">
      <c r="B445" s="5" t="s">
        <v>2197</v>
      </c>
      <c r="C445" s="11" t="s">
        <v>2070</v>
      </c>
      <c r="D445" s="10" t="s">
        <v>844</v>
      </c>
      <c r="E445" s="10" t="s">
        <v>4706</v>
      </c>
      <c r="F445" s="5" t="s">
        <v>581</v>
      </c>
      <c r="G445" s="10"/>
      <c r="H445" s="6">
        <v>2015</v>
      </c>
      <c r="J445" s="5"/>
      <c r="K445" s="16"/>
      <c r="L445" s="13"/>
      <c r="M445" s="10"/>
      <c r="N445" s="10"/>
      <c r="O445" s="10"/>
      <c r="Q445" s="2"/>
    </row>
    <row r="446" spans="2:17">
      <c r="B446" s="35" t="s">
        <v>2885</v>
      </c>
      <c r="C446" s="55"/>
      <c r="D446" s="46" t="s">
        <v>318</v>
      </c>
      <c r="E446" s="46" t="s">
        <v>299</v>
      </c>
      <c r="F446" s="35" t="s">
        <v>4693</v>
      </c>
      <c r="G446" s="46"/>
      <c r="H446" s="35" t="s">
        <v>4694</v>
      </c>
      <c r="J446" s="5"/>
      <c r="K446" s="1"/>
      <c r="L446" s="10"/>
      <c r="M446" s="10"/>
      <c r="N446" s="13"/>
      <c r="O446" s="13"/>
      <c r="Q446" s="2"/>
    </row>
    <row r="447" spans="2:17">
      <c r="B447" s="2" t="s">
        <v>5177</v>
      </c>
      <c r="D447" s="19" t="s">
        <v>298</v>
      </c>
      <c r="E447" s="19" t="s">
        <v>5023</v>
      </c>
      <c r="F447" s="2" t="s">
        <v>4813</v>
      </c>
      <c r="H447" s="4">
        <v>2005</v>
      </c>
      <c r="Q447" s="2"/>
    </row>
    <row r="448" spans="2:17">
      <c r="B448" s="2" t="s">
        <v>1923</v>
      </c>
      <c r="D448" s="10" t="s">
        <v>1846</v>
      </c>
      <c r="E448" s="10" t="s">
        <v>1847</v>
      </c>
      <c r="F448" s="2" t="s">
        <v>1241</v>
      </c>
      <c r="H448" s="4">
        <v>2016</v>
      </c>
      <c r="J448" s="5"/>
      <c r="K448" s="1"/>
      <c r="N448" s="2"/>
      <c r="O448" s="2"/>
      <c r="Q448" s="2"/>
    </row>
    <row r="449" spans="2:17">
      <c r="B449" s="5" t="s">
        <v>2886</v>
      </c>
      <c r="D449" s="10" t="s">
        <v>4926</v>
      </c>
      <c r="E449" s="19" t="s">
        <v>4679</v>
      </c>
      <c r="F449" s="2" t="s">
        <v>4703</v>
      </c>
      <c r="H449" s="2" t="s">
        <v>4704</v>
      </c>
      <c r="J449" s="2"/>
      <c r="K449" s="1"/>
      <c r="L449" s="20"/>
      <c r="M449" s="20"/>
      <c r="N449" s="15"/>
      <c r="O449" s="15"/>
      <c r="Q449" s="2"/>
    </row>
    <row r="450" spans="2:17">
      <c r="B450" s="5" t="s">
        <v>2886</v>
      </c>
      <c r="D450" s="10" t="s">
        <v>4680</v>
      </c>
      <c r="E450" s="19" t="s">
        <v>4634</v>
      </c>
      <c r="F450" s="2" t="s">
        <v>4746</v>
      </c>
      <c r="H450" s="2" t="s">
        <v>4715</v>
      </c>
      <c r="J450" s="2"/>
      <c r="K450" s="1"/>
      <c r="L450" s="20"/>
      <c r="M450" s="20"/>
      <c r="N450" s="15"/>
      <c r="O450" s="15"/>
      <c r="Q450" s="2"/>
    </row>
    <row r="451" spans="2:17">
      <c r="B451" s="5" t="s">
        <v>2887</v>
      </c>
      <c r="D451" s="10" t="s">
        <v>4629</v>
      </c>
      <c r="E451" s="19" t="s">
        <v>4630</v>
      </c>
      <c r="F451" s="2" t="s">
        <v>4703</v>
      </c>
      <c r="H451" s="2" t="s">
        <v>4704</v>
      </c>
      <c r="J451" s="2"/>
      <c r="K451" s="1"/>
      <c r="L451" s="20"/>
      <c r="M451" s="20"/>
      <c r="N451" s="15"/>
      <c r="O451" s="15"/>
      <c r="Q451" s="2"/>
    </row>
    <row r="452" spans="2:17">
      <c r="B452" s="2" t="s">
        <v>2887</v>
      </c>
      <c r="D452" s="19" t="s">
        <v>1846</v>
      </c>
      <c r="E452" s="19" t="s">
        <v>1847</v>
      </c>
      <c r="F452" s="2" t="s">
        <v>1241</v>
      </c>
      <c r="H452" s="4">
        <v>2015</v>
      </c>
      <c r="J452" s="2"/>
      <c r="K452" s="1"/>
      <c r="L452" s="20"/>
      <c r="M452" s="20"/>
      <c r="N452" s="15"/>
      <c r="O452" s="15"/>
      <c r="Q452" s="2"/>
    </row>
    <row r="453" spans="2:17">
      <c r="B453" s="2">
        <v>587</v>
      </c>
      <c r="D453" s="19" t="s">
        <v>4686</v>
      </c>
      <c r="E453" s="19" t="s">
        <v>4687</v>
      </c>
      <c r="F453" s="2">
        <v>77</v>
      </c>
      <c r="H453" s="2">
        <v>1992</v>
      </c>
      <c r="J453" s="2"/>
      <c r="K453" s="1"/>
      <c r="L453" s="20"/>
      <c r="M453" s="20"/>
      <c r="N453" s="15"/>
      <c r="O453" s="15"/>
      <c r="Q453" s="2"/>
    </row>
    <row r="454" spans="2:17">
      <c r="B454" s="2">
        <v>586</v>
      </c>
      <c r="D454" s="19" t="s">
        <v>4699</v>
      </c>
      <c r="E454" s="19" t="s">
        <v>4630</v>
      </c>
      <c r="F454" s="2">
        <v>81</v>
      </c>
      <c r="H454" s="2">
        <v>1996</v>
      </c>
      <c r="J454" s="2"/>
      <c r="K454" s="1"/>
      <c r="L454" s="20"/>
      <c r="M454" s="20"/>
      <c r="N454" s="15"/>
      <c r="O454" s="15"/>
      <c r="Q454" s="2"/>
    </row>
    <row r="455" spans="2:17">
      <c r="B455" s="2" t="s">
        <v>2888</v>
      </c>
      <c r="D455" s="19" t="s">
        <v>294</v>
      </c>
      <c r="E455" s="19" t="s">
        <v>4743</v>
      </c>
      <c r="F455" s="2" t="s">
        <v>4914</v>
      </c>
      <c r="H455" s="2" t="s">
        <v>4915</v>
      </c>
      <c r="J455" s="2"/>
      <c r="K455" s="1"/>
      <c r="L455" s="20"/>
      <c r="M455" s="20"/>
      <c r="N455" s="15"/>
      <c r="O455" s="15"/>
      <c r="Q455" s="2"/>
    </row>
    <row r="456" spans="2:17">
      <c r="B456" s="2" t="s">
        <v>2889</v>
      </c>
      <c r="D456" s="19" t="s">
        <v>2890</v>
      </c>
      <c r="E456" s="19" t="s">
        <v>52</v>
      </c>
      <c r="F456" s="2" t="s">
        <v>4763</v>
      </c>
      <c r="H456" s="2" t="s">
        <v>4628</v>
      </c>
      <c r="J456" s="2"/>
      <c r="N456" s="10"/>
      <c r="Q456" s="2"/>
    </row>
    <row r="457" spans="2:17">
      <c r="B457" s="2" t="s">
        <v>2891</v>
      </c>
      <c r="D457" s="19" t="s">
        <v>4632</v>
      </c>
      <c r="E457" s="19" t="s">
        <v>4917</v>
      </c>
      <c r="F457" s="2" t="s">
        <v>4957</v>
      </c>
      <c r="H457" s="2" t="s">
        <v>4631</v>
      </c>
      <c r="J457" s="2"/>
      <c r="N457" s="10"/>
      <c r="Q457" s="2"/>
    </row>
    <row r="458" spans="2:17">
      <c r="B458" s="2" t="s">
        <v>2891</v>
      </c>
      <c r="D458" s="46" t="s">
        <v>3739</v>
      </c>
      <c r="E458" s="19" t="s">
        <v>3694</v>
      </c>
      <c r="F458" s="2">
        <v>96</v>
      </c>
      <c r="H458" s="4">
        <v>2011</v>
      </c>
      <c r="J458" s="2"/>
      <c r="N458" s="10"/>
      <c r="Q458" s="2"/>
    </row>
    <row r="459" spans="2:17">
      <c r="B459" s="2" t="s">
        <v>4496</v>
      </c>
      <c r="D459" s="10" t="s">
        <v>2970</v>
      </c>
      <c r="E459" s="19" t="s">
        <v>52</v>
      </c>
      <c r="F459" s="2" t="s">
        <v>581</v>
      </c>
      <c r="H459" s="4">
        <v>2015</v>
      </c>
      <c r="J459" s="2"/>
      <c r="N459" s="10"/>
      <c r="Q459" s="2"/>
    </row>
    <row r="460" spans="2:17">
      <c r="B460" s="2" t="s">
        <v>2892</v>
      </c>
      <c r="D460" s="19" t="s">
        <v>4931</v>
      </c>
      <c r="E460" s="19" t="s">
        <v>4657</v>
      </c>
      <c r="F460" s="2">
        <v>82</v>
      </c>
      <c r="H460" s="2">
        <v>1997</v>
      </c>
      <c r="J460" s="2"/>
      <c r="N460" s="10"/>
      <c r="Q460" s="2"/>
    </row>
    <row r="461" spans="2:17">
      <c r="B461" s="2" t="s">
        <v>3273</v>
      </c>
      <c r="D461" s="19" t="s">
        <v>3004</v>
      </c>
      <c r="E461" s="19" t="s">
        <v>4963</v>
      </c>
      <c r="F461" s="2" t="s">
        <v>4914</v>
      </c>
      <c r="H461" s="2" t="s">
        <v>4915</v>
      </c>
      <c r="J461" s="2"/>
      <c r="N461" s="10"/>
      <c r="Q461" s="2"/>
    </row>
    <row r="462" spans="2:17">
      <c r="B462" s="2" t="s">
        <v>3273</v>
      </c>
      <c r="D462" s="19" t="s">
        <v>4698</v>
      </c>
      <c r="E462" s="19" t="s">
        <v>4679</v>
      </c>
      <c r="F462" s="2" t="s">
        <v>4703</v>
      </c>
      <c r="H462" s="2" t="s">
        <v>4704</v>
      </c>
      <c r="J462" s="2"/>
      <c r="N462" s="10"/>
      <c r="Q462" s="2"/>
    </row>
    <row r="463" spans="2:17">
      <c r="B463" s="2" t="s">
        <v>3273</v>
      </c>
      <c r="C463" s="1" t="s">
        <v>578</v>
      </c>
      <c r="D463" s="19" t="s">
        <v>4495</v>
      </c>
      <c r="E463" s="19" t="s">
        <v>1847</v>
      </c>
      <c r="F463" s="2" t="s">
        <v>581</v>
      </c>
      <c r="H463" s="2">
        <v>2015</v>
      </c>
      <c r="J463" s="2"/>
      <c r="K463" s="1"/>
      <c r="L463" s="20"/>
      <c r="M463" s="20"/>
      <c r="N463" s="15"/>
      <c r="O463" s="15"/>
      <c r="Q463" s="2"/>
    </row>
    <row r="464" spans="2:17">
      <c r="B464"/>
      <c r="F464" s="4"/>
      <c r="H464" s="2"/>
      <c r="J464" s="2"/>
      <c r="K464" s="1"/>
      <c r="L464" s="20"/>
      <c r="M464" s="20"/>
      <c r="N464" s="15"/>
      <c r="O464" s="15"/>
      <c r="Q464" s="2"/>
    </row>
    <row r="465" spans="2:17">
      <c r="B465" s="28" t="s">
        <v>958</v>
      </c>
      <c r="F465" s="4"/>
      <c r="H465" s="2"/>
      <c r="J465" s="1"/>
      <c r="M465" s="2"/>
      <c r="N465" s="2"/>
      <c r="O465" s="15"/>
      <c r="Q465" s="2"/>
    </row>
    <row r="466" spans="2:17">
      <c r="B466" s="39">
        <v>14.08</v>
      </c>
      <c r="C466" s="41"/>
      <c r="D466" s="40" t="s">
        <v>336</v>
      </c>
      <c r="E466" s="40" t="s">
        <v>4682</v>
      </c>
      <c r="F466" s="39">
        <v>81</v>
      </c>
      <c r="G466" s="40"/>
      <c r="H466" s="39">
        <v>1995</v>
      </c>
    </row>
    <row r="467" spans="2:17">
      <c r="B467" s="2" t="s">
        <v>3179</v>
      </c>
      <c r="D467" s="19" t="s">
        <v>2986</v>
      </c>
      <c r="E467" s="19" t="s">
        <v>5023</v>
      </c>
      <c r="F467" s="2">
        <v>99</v>
      </c>
      <c r="H467" s="4">
        <v>2014</v>
      </c>
      <c r="N467" s="2"/>
    </row>
    <row r="468" spans="2:17">
      <c r="B468" s="2" t="s">
        <v>1861</v>
      </c>
      <c r="D468" s="19" t="s">
        <v>844</v>
      </c>
      <c r="E468" s="19" t="s">
        <v>4706</v>
      </c>
      <c r="F468" s="2" t="s">
        <v>581</v>
      </c>
      <c r="H468" s="2" t="s">
        <v>1858</v>
      </c>
      <c r="N468" s="2"/>
    </row>
    <row r="469" spans="2:17">
      <c r="B469" s="2" t="s">
        <v>3177</v>
      </c>
      <c r="D469" s="19" t="s">
        <v>4787</v>
      </c>
      <c r="E469" s="19" t="s">
        <v>1270</v>
      </c>
      <c r="F469" s="2" t="s">
        <v>581</v>
      </c>
      <c r="H469" s="4">
        <v>2015</v>
      </c>
      <c r="J469" s="8"/>
      <c r="K469" s="10"/>
      <c r="L469" s="10"/>
      <c r="M469" s="13"/>
      <c r="N469" s="2"/>
    </row>
    <row r="470" spans="2:17">
      <c r="B470" s="2">
        <v>13.26</v>
      </c>
      <c r="D470" s="19" t="s">
        <v>3330</v>
      </c>
      <c r="E470" s="19" t="s">
        <v>3331</v>
      </c>
      <c r="F470" s="2">
        <v>97</v>
      </c>
      <c r="H470" s="2">
        <v>2012</v>
      </c>
      <c r="J470" s="8"/>
      <c r="K470" s="10"/>
      <c r="L470" s="10"/>
      <c r="M470" s="13"/>
      <c r="N470" s="2"/>
    </row>
    <row r="471" spans="2:17">
      <c r="B471" s="2" t="s">
        <v>2901</v>
      </c>
      <c r="D471" s="19" t="s">
        <v>2219</v>
      </c>
      <c r="E471" s="19" t="s">
        <v>170</v>
      </c>
      <c r="F471" s="2" t="s">
        <v>4703</v>
      </c>
      <c r="H471" s="2" t="s">
        <v>4663</v>
      </c>
      <c r="J471" s="8"/>
      <c r="K471" s="10"/>
      <c r="L471" s="10"/>
      <c r="M471" s="13"/>
      <c r="N471" s="2"/>
    </row>
    <row r="472" spans="2:17">
      <c r="B472" s="2" t="s">
        <v>2202</v>
      </c>
      <c r="D472" s="19" t="s">
        <v>364</v>
      </c>
      <c r="E472" s="19" t="s">
        <v>4657</v>
      </c>
      <c r="F472" s="2" t="s">
        <v>4691</v>
      </c>
      <c r="H472" s="2" t="s">
        <v>4715</v>
      </c>
      <c r="J472" s="8"/>
      <c r="K472" s="10"/>
      <c r="L472" s="10"/>
      <c r="M472" s="13"/>
      <c r="N472" s="2"/>
    </row>
    <row r="473" spans="2:17">
      <c r="B473" s="2" t="s">
        <v>2902</v>
      </c>
      <c r="D473" s="19" t="s">
        <v>2903</v>
      </c>
      <c r="E473" s="19" t="s">
        <v>4630</v>
      </c>
      <c r="F473" s="2" t="s">
        <v>744</v>
      </c>
      <c r="H473" s="2" t="s">
        <v>4635</v>
      </c>
      <c r="J473" s="8"/>
      <c r="K473" s="10"/>
    </row>
    <row r="474" spans="2:17">
      <c r="B474" s="2" t="s">
        <v>4086</v>
      </c>
      <c r="D474" s="19" t="s">
        <v>69</v>
      </c>
      <c r="E474" s="19" t="s">
        <v>2297</v>
      </c>
      <c r="F474" s="2" t="s">
        <v>1067</v>
      </c>
      <c r="H474" s="4">
        <v>2018</v>
      </c>
      <c r="J474" s="8"/>
      <c r="K474" s="10"/>
      <c r="L474" s="10"/>
      <c r="M474" s="13"/>
      <c r="N474" s="2"/>
    </row>
    <row r="475" spans="2:17">
      <c r="B475" s="2">
        <v>12.52</v>
      </c>
      <c r="D475" s="19" t="s">
        <v>338</v>
      </c>
      <c r="E475" s="19" t="s">
        <v>339</v>
      </c>
      <c r="F475" s="2">
        <v>79</v>
      </c>
      <c r="H475" s="2">
        <v>1994</v>
      </c>
      <c r="J475" s="8"/>
      <c r="K475" s="10"/>
      <c r="L475" s="10"/>
      <c r="M475" s="13"/>
      <c r="N475" s="2"/>
    </row>
    <row r="476" spans="2:17">
      <c r="B476" s="2" t="s">
        <v>2904</v>
      </c>
      <c r="D476" s="19" t="s">
        <v>1317</v>
      </c>
      <c r="E476" s="19" t="s">
        <v>4706</v>
      </c>
      <c r="F476" s="2" t="s">
        <v>4736</v>
      </c>
      <c r="H476" s="2" t="s">
        <v>4720</v>
      </c>
      <c r="J476" s="2"/>
    </row>
    <row r="477" spans="2:17">
      <c r="B477" s="2" t="s">
        <v>2237</v>
      </c>
      <c r="D477" s="19" t="s">
        <v>4014</v>
      </c>
      <c r="E477" s="19" t="s">
        <v>4679</v>
      </c>
      <c r="F477" s="2" t="s">
        <v>4813</v>
      </c>
      <c r="H477" s="4">
        <v>2020</v>
      </c>
      <c r="J477" s="2"/>
    </row>
    <row r="478" spans="2:17">
      <c r="B478" s="2" t="s">
        <v>2905</v>
      </c>
      <c r="D478" s="19" t="s">
        <v>240</v>
      </c>
      <c r="E478" s="19" t="s">
        <v>2906</v>
      </c>
      <c r="F478" s="2" t="s">
        <v>744</v>
      </c>
      <c r="H478" s="2" t="s">
        <v>4635</v>
      </c>
      <c r="J478" s="2"/>
    </row>
    <row r="479" spans="2:17">
      <c r="B479" s="2" t="s">
        <v>2207</v>
      </c>
      <c r="D479" s="19" t="s">
        <v>2907</v>
      </c>
      <c r="E479" s="19" t="s">
        <v>4690</v>
      </c>
      <c r="F479" s="2" t="s">
        <v>4736</v>
      </c>
      <c r="H479" s="2" t="s">
        <v>4720</v>
      </c>
    </row>
    <row r="480" spans="2:17">
      <c r="B480" s="2" t="s">
        <v>3951</v>
      </c>
      <c r="D480" s="19" t="s">
        <v>849</v>
      </c>
      <c r="E480" s="19" t="s">
        <v>4634</v>
      </c>
      <c r="F480" s="2">
        <v>98</v>
      </c>
      <c r="H480" s="4">
        <v>2013</v>
      </c>
    </row>
    <row r="481" spans="2:14">
      <c r="B481" s="2">
        <v>12.16</v>
      </c>
      <c r="D481" s="19" t="s">
        <v>366</v>
      </c>
      <c r="E481" s="19" t="s">
        <v>4634</v>
      </c>
      <c r="F481" s="2">
        <v>81</v>
      </c>
      <c r="H481" s="2">
        <v>1996</v>
      </c>
    </row>
    <row r="482" spans="2:14">
      <c r="B482" s="2" t="s">
        <v>2908</v>
      </c>
      <c r="D482" s="19" t="s">
        <v>4931</v>
      </c>
      <c r="E482" s="19" t="s">
        <v>4657</v>
      </c>
      <c r="F482" s="2">
        <v>82</v>
      </c>
      <c r="H482" s="2">
        <v>1997</v>
      </c>
    </row>
    <row r="483" spans="2:14">
      <c r="B483" s="2">
        <v>12.09</v>
      </c>
      <c r="D483" s="19" t="s">
        <v>3330</v>
      </c>
      <c r="E483" s="19" t="s">
        <v>4981</v>
      </c>
      <c r="F483" s="2">
        <v>97</v>
      </c>
      <c r="H483" s="4">
        <v>2012</v>
      </c>
    </row>
    <row r="484" spans="2:14">
      <c r="B484" s="2" t="s">
        <v>322</v>
      </c>
      <c r="C484" s="1" t="s">
        <v>2070</v>
      </c>
      <c r="D484" s="19" t="s">
        <v>3803</v>
      </c>
      <c r="E484" s="19" t="s">
        <v>4743</v>
      </c>
      <c r="F484" s="2" t="s">
        <v>581</v>
      </c>
      <c r="H484" s="2">
        <v>2015</v>
      </c>
    </row>
    <row r="485" spans="2:14">
      <c r="B485" s="2">
        <v>11.94</v>
      </c>
      <c r="D485" s="19" t="s">
        <v>2029</v>
      </c>
      <c r="E485" s="19" t="s">
        <v>4743</v>
      </c>
      <c r="F485" s="2">
        <v>81</v>
      </c>
      <c r="H485" s="2" t="s">
        <v>5008</v>
      </c>
    </row>
    <row r="487" spans="2:14">
      <c r="B487" s="28" t="s">
        <v>966</v>
      </c>
      <c r="F487" s="4"/>
      <c r="H487" s="2"/>
      <c r="N487" s="4"/>
    </row>
    <row r="488" spans="2:14">
      <c r="B488" s="39">
        <v>50.72</v>
      </c>
      <c r="C488" s="41"/>
      <c r="D488" s="40" t="s">
        <v>336</v>
      </c>
      <c r="E488" s="40" t="s">
        <v>4682</v>
      </c>
      <c r="F488" s="39">
        <v>81</v>
      </c>
      <c r="G488" s="40"/>
      <c r="H488" s="39">
        <v>1996</v>
      </c>
    </row>
    <row r="489" spans="2:14">
      <c r="B489" s="2" t="s">
        <v>2909</v>
      </c>
      <c r="D489" s="19" t="s">
        <v>245</v>
      </c>
      <c r="E489" s="19" t="s">
        <v>4630</v>
      </c>
      <c r="F489" s="2" t="s">
        <v>4703</v>
      </c>
      <c r="H489" s="2" t="s">
        <v>4704</v>
      </c>
      <c r="J489" s="5"/>
      <c r="N489" s="4"/>
    </row>
    <row r="490" spans="2:14">
      <c r="B490" s="2" t="s">
        <v>2910</v>
      </c>
      <c r="D490" s="19" t="s">
        <v>1317</v>
      </c>
      <c r="E490" s="19" t="s">
        <v>4706</v>
      </c>
      <c r="F490" s="2" t="s">
        <v>4736</v>
      </c>
      <c r="H490" s="2" t="s">
        <v>4720</v>
      </c>
      <c r="J490" s="5"/>
      <c r="N490" s="4"/>
    </row>
    <row r="491" spans="2:14">
      <c r="B491" s="2" t="s">
        <v>2911</v>
      </c>
      <c r="D491" s="19" t="s">
        <v>364</v>
      </c>
      <c r="E491" s="19" t="s">
        <v>4657</v>
      </c>
      <c r="F491" s="2" t="s">
        <v>4691</v>
      </c>
      <c r="H491" s="2" t="s">
        <v>4692</v>
      </c>
    </row>
    <row r="492" spans="2:14">
      <c r="B492" s="2" t="s">
        <v>2912</v>
      </c>
      <c r="D492" s="19" t="s">
        <v>4629</v>
      </c>
      <c r="E492" s="19" t="s">
        <v>4630</v>
      </c>
      <c r="F492" s="2" t="s">
        <v>4703</v>
      </c>
      <c r="H492" s="2" t="s">
        <v>4704</v>
      </c>
    </row>
    <row r="493" spans="2:14">
      <c r="B493" s="2">
        <v>42.54</v>
      </c>
      <c r="D493" s="19" t="s">
        <v>338</v>
      </c>
      <c r="E493" s="19" t="s">
        <v>339</v>
      </c>
      <c r="F493" s="2">
        <v>79</v>
      </c>
      <c r="H493" s="2">
        <v>1994</v>
      </c>
    </row>
    <row r="494" spans="2:14">
      <c r="B494" s="2" t="s">
        <v>4497</v>
      </c>
      <c r="D494" s="19" t="s">
        <v>3803</v>
      </c>
      <c r="E494" s="19" t="s">
        <v>4743</v>
      </c>
      <c r="F494" s="2" t="s">
        <v>581</v>
      </c>
      <c r="H494" s="4">
        <v>2015</v>
      </c>
    </row>
    <row r="495" spans="2:14">
      <c r="B495" s="2">
        <v>41.96</v>
      </c>
      <c r="D495" s="19" t="s">
        <v>169</v>
      </c>
      <c r="E495" s="19" t="s">
        <v>170</v>
      </c>
      <c r="F495" s="2">
        <v>76</v>
      </c>
      <c r="H495" s="2">
        <v>1991</v>
      </c>
    </row>
    <row r="496" spans="2:14">
      <c r="B496" s="2" t="s">
        <v>4498</v>
      </c>
      <c r="D496" s="19" t="s">
        <v>844</v>
      </c>
      <c r="E496" s="19" t="s">
        <v>4706</v>
      </c>
      <c r="F496" s="2" t="s">
        <v>581</v>
      </c>
      <c r="H496" s="2">
        <v>2015</v>
      </c>
    </row>
    <row r="497" spans="2:8">
      <c r="B497" s="2" t="s">
        <v>2154</v>
      </c>
      <c r="D497" s="19" t="s">
        <v>4787</v>
      </c>
      <c r="E497" s="19" t="s">
        <v>1270</v>
      </c>
      <c r="F497" s="2" t="s">
        <v>581</v>
      </c>
      <c r="H497" s="2">
        <v>2015</v>
      </c>
    </row>
    <row r="498" spans="2:8">
      <c r="B498" s="2" t="s">
        <v>2913</v>
      </c>
      <c r="D498" s="19" t="s">
        <v>1829</v>
      </c>
      <c r="E498" s="19" t="s">
        <v>188</v>
      </c>
      <c r="F498" s="2" t="s">
        <v>4763</v>
      </c>
      <c r="H498" s="2" t="s">
        <v>4628</v>
      </c>
    </row>
    <row r="499" spans="2:8">
      <c r="B499" s="2" t="s">
        <v>3332</v>
      </c>
      <c r="D499" s="46" t="s">
        <v>3739</v>
      </c>
      <c r="E499" s="19" t="s">
        <v>3694</v>
      </c>
      <c r="F499" s="2">
        <v>96</v>
      </c>
      <c r="H499" s="4">
        <v>2011</v>
      </c>
    </row>
    <row r="500" spans="2:8">
      <c r="B500" s="2" t="s">
        <v>5388</v>
      </c>
      <c r="D500" s="19" t="s">
        <v>4019</v>
      </c>
      <c r="E500" s="19" t="s">
        <v>4917</v>
      </c>
      <c r="F500" s="2" t="s">
        <v>4040</v>
      </c>
      <c r="H500" s="4">
        <v>2021</v>
      </c>
    </row>
    <row r="501" spans="2:8">
      <c r="B501" s="2" t="s">
        <v>2914</v>
      </c>
      <c r="D501" s="19" t="s">
        <v>240</v>
      </c>
      <c r="E501" s="19" t="s">
        <v>2906</v>
      </c>
      <c r="F501" s="2" t="s">
        <v>744</v>
      </c>
      <c r="H501" s="2" t="s">
        <v>4635</v>
      </c>
    </row>
    <row r="502" spans="2:8">
      <c r="B502" s="2" t="s">
        <v>4087</v>
      </c>
      <c r="D502" s="19" t="s">
        <v>69</v>
      </c>
      <c r="E502" s="19" t="s">
        <v>2297</v>
      </c>
      <c r="F502" s="2" t="s">
        <v>1067</v>
      </c>
      <c r="H502" s="4">
        <v>2018</v>
      </c>
    </row>
    <row r="503" spans="2:8">
      <c r="B503" s="2" t="s">
        <v>1258</v>
      </c>
      <c r="D503" s="19" t="s">
        <v>849</v>
      </c>
      <c r="E503" s="19" t="s">
        <v>4634</v>
      </c>
      <c r="F503" s="2">
        <v>98</v>
      </c>
      <c r="H503" s="4">
        <v>2013</v>
      </c>
    </row>
    <row r="504" spans="2:8">
      <c r="B504" s="2" t="s">
        <v>2915</v>
      </c>
      <c r="D504" s="19" t="s">
        <v>4665</v>
      </c>
      <c r="E504" s="19" t="s">
        <v>4657</v>
      </c>
      <c r="F504" s="2" t="s">
        <v>4693</v>
      </c>
      <c r="H504" s="2" t="s">
        <v>4694</v>
      </c>
    </row>
    <row r="505" spans="2:8">
      <c r="B505" s="2" t="s">
        <v>1924</v>
      </c>
      <c r="C505" s="1" t="s">
        <v>578</v>
      </c>
      <c r="D505" s="19" t="s">
        <v>1922</v>
      </c>
      <c r="E505" s="19" t="s">
        <v>4743</v>
      </c>
      <c r="F505" s="2" t="s">
        <v>1241</v>
      </c>
      <c r="H505" s="4">
        <v>2016</v>
      </c>
    </row>
    <row r="506" spans="2:8">
      <c r="B506" s="2" t="s">
        <v>3274</v>
      </c>
      <c r="D506" s="19" t="s">
        <v>2922</v>
      </c>
      <c r="E506" s="19" t="s">
        <v>4679</v>
      </c>
      <c r="F506" s="2" t="s">
        <v>4914</v>
      </c>
      <c r="H506" s="2" t="s">
        <v>4915</v>
      </c>
    </row>
    <row r="507" spans="2:8">
      <c r="B507" s="2" t="s">
        <v>3333</v>
      </c>
      <c r="D507" s="19" t="s">
        <v>2798</v>
      </c>
      <c r="E507" s="19" t="s">
        <v>2799</v>
      </c>
      <c r="F507" s="2" t="s">
        <v>744</v>
      </c>
      <c r="H507" s="2" t="s">
        <v>4635</v>
      </c>
    </row>
    <row r="509" spans="2:8">
      <c r="B509" s="28" t="s">
        <v>992</v>
      </c>
      <c r="F509" s="4"/>
      <c r="H509" s="2"/>
    </row>
    <row r="510" spans="2:8">
      <c r="B510" s="39" t="s">
        <v>2916</v>
      </c>
      <c r="C510" s="41"/>
      <c r="D510" s="40" t="s">
        <v>364</v>
      </c>
      <c r="E510" s="40" t="s">
        <v>4657</v>
      </c>
      <c r="F510" s="39" t="s">
        <v>4691</v>
      </c>
      <c r="G510" s="40"/>
      <c r="H510" s="39" t="s">
        <v>4692</v>
      </c>
    </row>
    <row r="511" spans="2:8">
      <c r="B511" s="2" t="s">
        <v>1925</v>
      </c>
      <c r="D511" s="19" t="s">
        <v>2954</v>
      </c>
      <c r="E511" s="19" t="s">
        <v>3791</v>
      </c>
      <c r="F511" s="2" t="s">
        <v>1241</v>
      </c>
      <c r="H511" s="2">
        <v>2015</v>
      </c>
    </row>
    <row r="512" spans="2:8">
      <c r="B512" s="5" t="s">
        <v>2917</v>
      </c>
      <c r="D512" s="19" t="s">
        <v>336</v>
      </c>
      <c r="E512" s="19" t="s">
        <v>4682</v>
      </c>
      <c r="F512" s="2">
        <v>81</v>
      </c>
      <c r="H512" s="2">
        <v>1996</v>
      </c>
    </row>
    <row r="513" spans="2:8">
      <c r="B513" s="2">
        <v>37.479999999999997</v>
      </c>
      <c r="D513" s="19" t="s">
        <v>366</v>
      </c>
      <c r="E513" s="19" t="s">
        <v>4634</v>
      </c>
      <c r="F513" s="2">
        <v>81</v>
      </c>
      <c r="H513" s="2">
        <v>1995</v>
      </c>
    </row>
    <row r="514" spans="2:8">
      <c r="B514" s="2">
        <v>36.229999999999997</v>
      </c>
      <c r="D514" s="19" t="s">
        <v>3881</v>
      </c>
      <c r="E514" s="19" t="s">
        <v>4661</v>
      </c>
      <c r="F514" s="2">
        <v>97</v>
      </c>
      <c r="H514" s="2">
        <v>2012</v>
      </c>
    </row>
    <row r="515" spans="2:8">
      <c r="B515" s="2" t="s">
        <v>2918</v>
      </c>
      <c r="D515" s="19" t="s">
        <v>1317</v>
      </c>
      <c r="E515" s="19" t="s">
        <v>4706</v>
      </c>
      <c r="F515" s="2">
        <v>83</v>
      </c>
      <c r="H515" s="2" t="s">
        <v>4720</v>
      </c>
    </row>
    <row r="516" spans="2:8">
      <c r="B516" s="2" t="s">
        <v>5069</v>
      </c>
      <c r="D516" s="19" t="s">
        <v>3938</v>
      </c>
      <c r="E516" s="19" t="s">
        <v>4687</v>
      </c>
      <c r="F516" s="2" t="s">
        <v>4379</v>
      </c>
      <c r="H516" s="4">
        <v>2019</v>
      </c>
    </row>
    <row r="517" spans="2:8">
      <c r="B517" s="2" t="s">
        <v>2919</v>
      </c>
      <c r="D517" s="19" t="s">
        <v>1317</v>
      </c>
      <c r="E517" s="19" t="s">
        <v>4657</v>
      </c>
      <c r="F517" s="2" t="s">
        <v>4697</v>
      </c>
      <c r="H517" s="2" t="s">
        <v>4663</v>
      </c>
    </row>
    <row r="518" spans="2:8">
      <c r="B518" s="2" t="s">
        <v>3424</v>
      </c>
      <c r="D518" s="19" t="s">
        <v>3425</v>
      </c>
      <c r="E518" s="19" t="s">
        <v>4661</v>
      </c>
      <c r="F518" s="2" t="s">
        <v>1683</v>
      </c>
      <c r="H518" s="4">
        <v>2017</v>
      </c>
    </row>
    <row r="519" spans="2:8">
      <c r="B519" s="2" t="s">
        <v>3426</v>
      </c>
      <c r="D519" s="19" t="s">
        <v>116</v>
      </c>
      <c r="E519" s="19" t="s">
        <v>299</v>
      </c>
      <c r="F519" s="2" t="s">
        <v>1683</v>
      </c>
      <c r="H519" s="4">
        <v>2017</v>
      </c>
    </row>
    <row r="520" spans="2:8">
      <c r="B520" s="2" t="s">
        <v>4499</v>
      </c>
      <c r="D520" s="19" t="s">
        <v>3803</v>
      </c>
      <c r="E520" s="19" t="s">
        <v>4743</v>
      </c>
      <c r="F520" s="2" t="s">
        <v>581</v>
      </c>
      <c r="H520" s="4">
        <v>2015</v>
      </c>
    </row>
    <row r="521" spans="2:8">
      <c r="B521" s="2" t="s">
        <v>2920</v>
      </c>
      <c r="D521" s="19" t="s">
        <v>2798</v>
      </c>
      <c r="E521" s="19" t="s">
        <v>2799</v>
      </c>
      <c r="F521" s="2" t="s">
        <v>744</v>
      </c>
      <c r="H521" s="2" t="s">
        <v>4635</v>
      </c>
    </row>
    <row r="522" spans="2:8">
      <c r="B522" s="2" t="s">
        <v>2921</v>
      </c>
      <c r="D522" s="19" t="s">
        <v>2922</v>
      </c>
      <c r="E522" s="19" t="s">
        <v>4679</v>
      </c>
      <c r="F522" s="2" t="s">
        <v>4914</v>
      </c>
      <c r="H522" s="2" t="s">
        <v>4915</v>
      </c>
    </row>
    <row r="523" spans="2:8">
      <c r="B523" s="2">
        <v>31.07</v>
      </c>
      <c r="D523" s="19" t="s">
        <v>4803</v>
      </c>
      <c r="E523" s="19" t="s">
        <v>4679</v>
      </c>
      <c r="F523" s="2">
        <v>95</v>
      </c>
      <c r="H523" s="4">
        <v>2010</v>
      </c>
    </row>
    <row r="524" spans="2:8">
      <c r="B524" s="2" t="s">
        <v>3393</v>
      </c>
      <c r="D524" s="19" t="s">
        <v>1902</v>
      </c>
      <c r="E524" s="19" t="s">
        <v>5023</v>
      </c>
      <c r="F524" s="2" t="s">
        <v>1067</v>
      </c>
      <c r="H524" s="4">
        <v>2017</v>
      </c>
    </row>
    <row r="525" spans="2:8">
      <c r="B525" s="2" t="s">
        <v>2923</v>
      </c>
      <c r="D525" s="19" t="s">
        <v>2317</v>
      </c>
      <c r="E525" s="19" t="s">
        <v>4687</v>
      </c>
      <c r="F525" s="2" t="s">
        <v>4691</v>
      </c>
      <c r="H525" s="2" t="s">
        <v>4692</v>
      </c>
    </row>
    <row r="526" spans="2:8">
      <c r="B526" s="2" t="s">
        <v>3501</v>
      </c>
      <c r="D526" s="19" t="s">
        <v>69</v>
      </c>
      <c r="E526" s="19" t="s">
        <v>3427</v>
      </c>
      <c r="F526" s="2" t="s">
        <v>1067</v>
      </c>
      <c r="H526" s="4">
        <v>2017</v>
      </c>
    </row>
    <row r="527" spans="2:8">
      <c r="B527" s="2" t="s">
        <v>2924</v>
      </c>
      <c r="D527" s="19" t="s">
        <v>1311</v>
      </c>
      <c r="E527" s="19" t="s">
        <v>4679</v>
      </c>
      <c r="F527" s="2" t="s">
        <v>4697</v>
      </c>
      <c r="H527" s="2" t="s">
        <v>4663</v>
      </c>
    </row>
    <row r="528" spans="2:8">
      <c r="B528" s="2" t="s">
        <v>2925</v>
      </c>
      <c r="D528" s="19" t="s">
        <v>245</v>
      </c>
      <c r="E528" s="19" t="s">
        <v>4630</v>
      </c>
      <c r="F528" s="2" t="s">
        <v>4703</v>
      </c>
      <c r="H528" s="2" t="s">
        <v>4663</v>
      </c>
    </row>
    <row r="529" spans="2:8">
      <c r="B529" s="2">
        <v>29.45</v>
      </c>
      <c r="D529" s="19" t="s">
        <v>1862</v>
      </c>
      <c r="E529" s="19" t="s">
        <v>4690</v>
      </c>
      <c r="F529" s="2">
        <v>99</v>
      </c>
      <c r="H529" s="4">
        <v>2014</v>
      </c>
    </row>
    <row r="531" spans="2:8">
      <c r="B531" s="28" t="s">
        <v>981</v>
      </c>
      <c r="F531" s="4"/>
      <c r="H531" s="2"/>
    </row>
    <row r="532" spans="2:8">
      <c r="B532" s="39" t="s">
        <v>2893</v>
      </c>
      <c r="C532" s="41"/>
      <c r="D532" s="40" t="s">
        <v>328</v>
      </c>
      <c r="E532" s="40" t="s">
        <v>299</v>
      </c>
      <c r="F532" s="39" t="s">
        <v>4914</v>
      </c>
      <c r="G532" s="40"/>
      <c r="H532" s="39" t="s">
        <v>4915</v>
      </c>
    </row>
    <row r="533" spans="2:8">
      <c r="B533" s="2" t="s">
        <v>3334</v>
      </c>
      <c r="D533" s="19" t="s">
        <v>4803</v>
      </c>
      <c r="E533" s="19" t="s">
        <v>4679</v>
      </c>
      <c r="F533" s="2">
        <v>95</v>
      </c>
      <c r="H533" s="4">
        <v>2010</v>
      </c>
    </row>
    <row r="534" spans="2:8">
      <c r="B534" s="2">
        <v>53.56</v>
      </c>
      <c r="D534" s="19" t="s">
        <v>336</v>
      </c>
      <c r="E534" s="19" t="s">
        <v>4682</v>
      </c>
      <c r="F534" s="2">
        <v>81</v>
      </c>
      <c r="H534" s="2">
        <v>1996</v>
      </c>
    </row>
    <row r="535" spans="2:8">
      <c r="B535" s="2" t="s">
        <v>2894</v>
      </c>
      <c r="D535" s="19" t="s">
        <v>4629</v>
      </c>
      <c r="E535" s="19" t="s">
        <v>4630</v>
      </c>
      <c r="F535" s="2" t="s">
        <v>4703</v>
      </c>
      <c r="H535" s="2" t="s">
        <v>4704</v>
      </c>
    </row>
    <row r="536" spans="2:8">
      <c r="B536" s="2" t="s">
        <v>5070</v>
      </c>
      <c r="D536" s="19" t="s">
        <v>1899</v>
      </c>
      <c r="E536" s="19" t="s">
        <v>4634</v>
      </c>
      <c r="F536" s="2" t="s">
        <v>4379</v>
      </c>
      <c r="H536" s="4">
        <v>2019</v>
      </c>
    </row>
    <row r="537" spans="2:8">
      <c r="B537" s="2" t="s">
        <v>4088</v>
      </c>
      <c r="D537" s="19" t="s">
        <v>4380</v>
      </c>
      <c r="E537" s="19" t="s">
        <v>4679</v>
      </c>
      <c r="F537" s="2" t="s">
        <v>1067</v>
      </c>
      <c r="H537" s="4">
        <v>2018</v>
      </c>
    </row>
    <row r="538" spans="2:8">
      <c r="B538" s="2" t="s">
        <v>4280</v>
      </c>
      <c r="D538" s="19" t="s">
        <v>3803</v>
      </c>
      <c r="E538" s="19" t="s">
        <v>4743</v>
      </c>
      <c r="F538" s="2" t="s">
        <v>581</v>
      </c>
      <c r="H538" s="4">
        <v>2015</v>
      </c>
    </row>
    <row r="539" spans="2:8">
      <c r="B539" s="2" t="s">
        <v>2895</v>
      </c>
      <c r="D539" s="19" t="s">
        <v>4680</v>
      </c>
      <c r="E539" s="19" t="s">
        <v>4634</v>
      </c>
      <c r="F539" s="2" t="s">
        <v>4746</v>
      </c>
      <c r="H539" s="2" t="s">
        <v>4715</v>
      </c>
    </row>
    <row r="540" spans="2:8">
      <c r="B540" s="2">
        <v>46.56</v>
      </c>
      <c r="D540" s="19" t="s">
        <v>3931</v>
      </c>
      <c r="E540" s="19" t="s">
        <v>2799</v>
      </c>
      <c r="F540" s="2">
        <v>99</v>
      </c>
      <c r="H540" s="4">
        <v>2014</v>
      </c>
    </row>
    <row r="541" spans="2:8">
      <c r="B541" s="2" t="s">
        <v>2896</v>
      </c>
      <c r="D541" s="19" t="s">
        <v>2897</v>
      </c>
      <c r="E541" s="19" t="s">
        <v>4706</v>
      </c>
      <c r="F541" s="2" t="s">
        <v>4736</v>
      </c>
      <c r="H541" s="2" t="s">
        <v>4720</v>
      </c>
    </row>
    <row r="542" spans="2:8">
      <c r="B542" s="2">
        <v>45.33</v>
      </c>
      <c r="D542" s="46" t="s">
        <v>3739</v>
      </c>
      <c r="E542" s="19" t="s">
        <v>3694</v>
      </c>
      <c r="F542" s="2">
        <v>96</v>
      </c>
      <c r="H542" s="4">
        <v>2011</v>
      </c>
    </row>
    <row r="543" spans="2:8">
      <c r="B543" s="2" t="s">
        <v>1507</v>
      </c>
      <c r="D543" s="19" t="s">
        <v>849</v>
      </c>
      <c r="E543" s="19" t="s">
        <v>4634</v>
      </c>
      <c r="F543" s="2">
        <v>98</v>
      </c>
      <c r="H543" s="4">
        <v>2013</v>
      </c>
    </row>
    <row r="544" spans="2:8">
      <c r="B544" s="2" t="s">
        <v>5389</v>
      </c>
      <c r="D544" s="19" t="s">
        <v>4061</v>
      </c>
      <c r="E544" s="19" t="s">
        <v>5047</v>
      </c>
      <c r="F544" s="2" t="s">
        <v>4040</v>
      </c>
      <c r="H544" s="4">
        <v>2021</v>
      </c>
    </row>
    <row r="545" spans="2:17">
      <c r="B545" s="2" t="s">
        <v>4500</v>
      </c>
      <c r="D545" s="19" t="s">
        <v>2969</v>
      </c>
      <c r="E545" s="19" t="s">
        <v>170</v>
      </c>
      <c r="F545" s="2" t="s">
        <v>581</v>
      </c>
      <c r="G545" s="32"/>
      <c r="H545" s="2" t="s">
        <v>4253</v>
      </c>
    </row>
    <row r="546" spans="2:17">
      <c r="B546" s="2" t="s">
        <v>5178</v>
      </c>
      <c r="D546" s="19" t="s">
        <v>3759</v>
      </c>
      <c r="E546" s="19" t="s">
        <v>5179</v>
      </c>
      <c r="F546" s="2" t="s">
        <v>4813</v>
      </c>
      <c r="H546" s="4">
        <v>2005</v>
      </c>
    </row>
    <row r="547" spans="2:17">
      <c r="B547" s="2" t="s">
        <v>1500</v>
      </c>
      <c r="D547" s="19" t="s">
        <v>3415</v>
      </c>
      <c r="E547" s="19" t="s">
        <v>4679</v>
      </c>
      <c r="F547" s="2" t="s">
        <v>4379</v>
      </c>
      <c r="H547" s="4">
        <v>2019</v>
      </c>
    </row>
    <row r="548" spans="2:17">
      <c r="B548" s="2" t="s">
        <v>1500</v>
      </c>
      <c r="D548" s="19" t="s">
        <v>3802</v>
      </c>
      <c r="E548" s="19" t="s">
        <v>1270</v>
      </c>
      <c r="F548" s="2" t="s">
        <v>581</v>
      </c>
      <c r="H548" s="4">
        <v>2015</v>
      </c>
    </row>
    <row r="549" spans="2:17">
      <c r="B549" s="2" t="s">
        <v>2898</v>
      </c>
      <c r="D549" s="19" t="s">
        <v>2219</v>
      </c>
      <c r="E549" s="19" t="s">
        <v>170</v>
      </c>
      <c r="F549" s="2" t="s">
        <v>4703</v>
      </c>
      <c r="H549" s="2" t="s">
        <v>4704</v>
      </c>
    </row>
    <row r="550" spans="2:17">
      <c r="B550" s="2" t="s">
        <v>5071</v>
      </c>
      <c r="D550" s="19" t="s">
        <v>5072</v>
      </c>
      <c r="E550" s="19" t="s">
        <v>4690</v>
      </c>
      <c r="F550" s="2" t="s">
        <v>4379</v>
      </c>
      <c r="H550" s="4">
        <v>2019</v>
      </c>
    </row>
    <row r="551" spans="2:17">
      <c r="B551" s="2" t="s">
        <v>2899</v>
      </c>
      <c r="D551" s="19" t="s">
        <v>1843</v>
      </c>
      <c r="E551" s="19" t="s">
        <v>1844</v>
      </c>
      <c r="F551" s="2" t="s">
        <v>744</v>
      </c>
      <c r="H551" s="2" t="s">
        <v>4635</v>
      </c>
    </row>
    <row r="553" spans="2:17">
      <c r="B553" s="28" t="s">
        <v>1638</v>
      </c>
      <c r="F553" s="4"/>
      <c r="G553" s="32"/>
      <c r="H553" s="2"/>
      <c r="K553" s="28" t="s">
        <v>4011</v>
      </c>
    </row>
    <row r="554" spans="2:17">
      <c r="B554" s="333" t="s">
        <v>3628</v>
      </c>
      <c r="C554" s="334"/>
      <c r="D554" s="335" t="s">
        <v>5078</v>
      </c>
      <c r="E554" s="335" t="s">
        <v>4024</v>
      </c>
      <c r="F554" s="333" t="s">
        <v>5188</v>
      </c>
      <c r="G554" s="335" t="s">
        <v>5189</v>
      </c>
      <c r="H554" s="336">
        <v>2020</v>
      </c>
      <c r="K554" s="5" t="s">
        <v>735</v>
      </c>
      <c r="L554" s="1"/>
      <c r="M554" s="10" t="s">
        <v>4665</v>
      </c>
      <c r="N554" s="20" t="s">
        <v>396</v>
      </c>
      <c r="O554" s="13" t="s">
        <v>318</v>
      </c>
      <c r="P554" s="13" t="s">
        <v>433</v>
      </c>
      <c r="Q554" s="2" t="s">
        <v>4694</v>
      </c>
    </row>
    <row r="555" spans="2:17">
      <c r="B555" s="5" t="s">
        <v>4501</v>
      </c>
      <c r="C555" s="11"/>
      <c r="D555" s="10" t="s">
        <v>2693</v>
      </c>
      <c r="E555" s="10" t="s">
        <v>2970</v>
      </c>
      <c r="F555" s="5" t="s">
        <v>2976</v>
      </c>
      <c r="G555" s="10" t="s">
        <v>844</v>
      </c>
      <c r="H555" s="6">
        <v>2015</v>
      </c>
      <c r="K555" s="2">
        <v>29.6</v>
      </c>
      <c r="L555" s="1"/>
      <c r="M555" s="19" t="s">
        <v>3503</v>
      </c>
      <c r="N555" s="10" t="s">
        <v>4932</v>
      </c>
      <c r="O555" s="13" t="s">
        <v>2880</v>
      </c>
      <c r="P555" s="13" t="s">
        <v>2997</v>
      </c>
      <c r="Q555" s="2">
        <v>1993</v>
      </c>
    </row>
    <row r="556" spans="2:17">
      <c r="B556" s="5" t="s">
        <v>2949</v>
      </c>
      <c r="C556" s="11"/>
      <c r="D556" s="10" t="s">
        <v>318</v>
      </c>
      <c r="E556" s="10" t="s">
        <v>433</v>
      </c>
      <c r="F556" s="5" t="s">
        <v>396</v>
      </c>
      <c r="G556" s="13" t="s">
        <v>4665</v>
      </c>
      <c r="H556" s="5" t="s">
        <v>4694</v>
      </c>
      <c r="K556" s="2" t="s">
        <v>2998</v>
      </c>
      <c r="L556" s="1"/>
      <c r="M556" s="10" t="s">
        <v>1533</v>
      </c>
      <c r="N556" s="10" t="s">
        <v>4966</v>
      </c>
      <c r="O556" s="13" t="s">
        <v>4701</v>
      </c>
      <c r="P556" s="13" t="s">
        <v>2999</v>
      </c>
      <c r="Q556" s="2" t="s">
        <v>4704</v>
      </c>
    </row>
    <row r="557" spans="2:17">
      <c r="B557" s="2">
        <v>28.41</v>
      </c>
      <c r="D557" s="19" t="s">
        <v>2693</v>
      </c>
      <c r="E557" s="19" t="s">
        <v>3804</v>
      </c>
      <c r="F557" s="2" t="s">
        <v>3805</v>
      </c>
      <c r="G557" s="19" t="s">
        <v>844</v>
      </c>
      <c r="H557" s="4">
        <v>2014</v>
      </c>
      <c r="K557" s="2" t="s">
        <v>3000</v>
      </c>
      <c r="L557" s="1"/>
      <c r="M557" s="10" t="s">
        <v>3001</v>
      </c>
      <c r="N557" s="10" t="s">
        <v>3002</v>
      </c>
      <c r="O557" s="13" t="s">
        <v>248</v>
      </c>
      <c r="P557" s="13" t="s">
        <v>4686</v>
      </c>
      <c r="Q557" s="2">
        <v>1992</v>
      </c>
    </row>
    <row r="558" spans="2:17">
      <c r="B558" s="2" t="s">
        <v>4489</v>
      </c>
      <c r="D558" s="19" t="s">
        <v>4089</v>
      </c>
      <c r="E558" s="19" t="s">
        <v>115</v>
      </c>
      <c r="F558" s="2" t="s">
        <v>65</v>
      </c>
      <c r="G558" s="19" t="s">
        <v>1911</v>
      </c>
      <c r="H558" s="4">
        <v>2018</v>
      </c>
      <c r="K558" s="2" t="s">
        <v>3000</v>
      </c>
      <c r="L558" s="1"/>
      <c r="M558" s="10" t="s">
        <v>1829</v>
      </c>
      <c r="N558" s="10" t="s">
        <v>12</v>
      </c>
      <c r="O558" s="13" t="s">
        <v>3003</v>
      </c>
      <c r="P558" s="13" t="s">
        <v>4745</v>
      </c>
      <c r="Q558" s="2" t="s">
        <v>4628</v>
      </c>
    </row>
    <row r="559" spans="2:17">
      <c r="B559" s="2" t="s">
        <v>2487</v>
      </c>
      <c r="D559" s="19" t="s">
        <v>843</v>
      </c>
      <c r="E559" s="19" t="s">
        <v>849</v>
      </c>
      <c r="F559" s="2" t="s">
        <v>844</v>
      </c>
      <c r="G559" s="19" t="s">
        <v>3874</v>
      </c>
      <c r="H559" s="4">
        <v>2013</v>
      </c>
      <c r="K559" s="2" t="s">
        <v>1619</v>
      </c>
      <c r="L559" s="1"/>
      <c r="M559" s="10" t="s">
        <v>2321</v>
      </c>
      <c r="N559" s="10" t="s">
        <v>294</v>
      </c>
      <c r="O559" s="13" t="s">
        <v>4916</v>
      </c>
      <c r="P559" s="13" t="s">
        <v>3004</v>
      </c>
      <c r="Q559" s="2" t="s">
        <v>4915</v>
      </c>
    </row>
    <row r="560" spans="2:17">
      <c r="B560" s="5" t="s">
        <v>2950</v>
      </c>
      <c r="D560" s="19" t="s">
        <v>396</v>
      </c>
      <c r="E560" s="19" t="s">
        <v>439</v>
      </c>
      <c r="F560" s="5" t="s">
        <v>318</v>
      </c>
      <c r="G560" s="13" t="s">
        <v>4665</v>
      </c>
      <c r="H560" s="2" t="s">
        <v>4694</v>
      </c>
      <c r="K560" s="2">
        <v>30.4</v>
      </c>
      <c r="L560" s="1"/>
      <c r="M560" s="10" t="s">
        <v>4770</v>
      </c>
      <c r="N560" s="10" t="s">
        <v>248</v>
      </c>
      <c r="O560" s="13" t="s">
        <v>4686</v>
      </c>
      <c r="P560" s="13" t="s">
        <v>4698</v>
      </c>
      <c r="Q560" s="2">
        <v>1991</v>
      </c>
    </row>
    <row r="561" spans="2:17">
      <c r="B561" s="2" t="s">
        <v>5190</v>
      </c>
      <c r="D561" s="19" t="s">
        <v>5189</v>
      </c>
      <c r="E561" s="19" t="s">
        <v>5191</v>
      </c>
      <c r="F561" s="2" t="s">
        <v>5192</v>
      </c>
      <c r="G561" s="19" t="s">
        <v>4014</v>
      </c>
      <c r="H561" s="4">
        <v>2020</v>
      </c>
      <c r="K561" s="2" t="s">
        <v>3005</v>
      </c>
      <c r="L561" s="1"/>
      <c r="M561" s="10" t="s">
        <v>1833</v>
      </c>
      <c r="N561" s="10" t="s">
        <v>1829</v>
      </c>
      <c r="O561" s="13" t="s">
        <v>4632</v>
      </c>
      <c r="P561" s="13" t="s">
        <v>4745</v>
      </c>
      <c r="Q561" s="2" t="s">
        <v>4628</v>
      </c>
    </row>
    <row r="562" spans="2:17">
      <c r="B562" s="2" t="s">
        <v>2748</v>
      </c>
      <c r="D562" s="19" t="s">
        <v>2970</v>
      </c>
      <c r="E562" s="19" t="s">
        <v>1846</v>
      </c>
      <c r="F562" s="2" t="s">
        <v>4502</v>
      </c>
      <c r="G562" s="19" t="s">
        <v>844</v>
      </c>
      <c r="H562" s="4">
        <v>2015</v>
      </c>
      <c r="K562" s="2" t="s">
        <v>3006</v>
      </c>
      <c r="L562" s="1"/>
      <c r="M562" s="10" t="s">
        <v>3007</v>
      </c>
      <c r="N562" s="10" t="s">
        <v>4912</v>
      </c>
      <c r="O562" s="13" t="s">
        <v>294</v>
      </c>
      <c r="P562" s="13" t="s">
        <v>2321</v>
      </c>
      <c r="Q562" s="2" t="s">
        <v>4720</v>
      </c>
    </row>
    <row r="563" spans="2:17">
      <c r="B563" s="2" t="s">
        <v>2748</v>
      </c>
      <c r="D563" s="19" t="s">
        <v>2970</v>
      </c>
      <c r="E563" s="19" t="s">
        <v>2976</v>
      </c>
      <c r="F563" s="2" t="s">
        <v>4502</v>
      </c>
      <c r="G563" s="19" t="s">
        <v>844</v>
      </c>
      <c r="H563" s="4">
        <v>2015</v>
      </c>
      <c r="K563" s="2">
        <v>30.7</v>
      </c>
      <c r="L563" s="1"/>
      <c r="M563" s="10" t="s">
        <v>4742</v>
      </c>
      <c r="N563" s="19" t="s">
        <v>525</v>
      </c>
      <c r="O563" s="13" t="s">
        <v>3008</v>
      </c>
      <c r="P563" s="13" t="s">
        <v>4684</v>
      </c>
      <c r="Q563" s="2">
        <v>1995</v>
      </c>
    </row>
    <row r="564" spans="2:17">
      <c r="B564" s="5" t="s">
        <v>2951</v>
      </c>
      <c r="D564" s="10" t="s">
        <v>4636</v>
      </c>
      <c r="E564" s="10" t="s">
        <v>4696</v>
      </c>
      <c r="F564" s="5" t="s">
        <v>4629</v>
      </c>
      <c r="G564" s="13" t="s">
        <v>1311</v>
      </c>
      <c r="H564" s="2" t="s">
        <v>4663</v>
      </c>
      <c r="K564" s="2" t="s">
        <v>3276</v>
      </c>
      <c r="L564" s="1"/>
      <c r="M564" s="19" t="s">
        <v>4738</v>
      </c>
      <c r="N564" s="19" t="s">
        <v>428</v>
      </c>
      <c r="O564" s="32" t="s">
        <v>2310</v>
      </c>
      <c r="P564" s="32" t="s">
        <v>4680</v>
      </c>
      <c r="Q564" s="2" t="s">
        <v>4715</v>
      </c>
    </row>
    <row r="565" spans="2:17">
      <c r="B565" s="5" t="s">
        <v>2952</v>
      </c>
      <c r="D565" s="10" t="s">
        <v>4926</v>
      </c>
      <c r="E565" s="10" t="s">
        <v>4698</v>
      </c>
      <c r="F565" s="5" t="s">
        <v>2219</v>
      </c>
      <c r="G565" s="13" t="s">
        <v>4629</v>
      </c>
      <c r="H565" s="2" t="s">
        <v>4704</v>
      </c>
      <c r="K565" s="2" t="s">
        <v>3276</v>
      </c>
      <c r="L565" s="1"/>
      <c r="M565" s="19" t="s">
        <v>4759</v>
      </c>
      <c r="N565" s="19" t="s">
        <v>4983</v>
      </c>
      <c r="O565" s="32" t="s">
        <v>2317</v>
      </c>
      <c r="P565" s="32" t="s">
        <v>245</v>
      </c>
      <c r="Q565" s="2" t="s">
        <v>4692</v>
      </c>
    </row>
    <row r="566" spans="2:17">
      <c r="B566" s="2" t="s">
        <v>4038</v>
      </c>
      <c r="D566" s="19" t="s">
        <v>4016</v>
      </c>
      <c r="E566" s="19" t="s">
        <v>5073</v>
      </c>
      <c r="F566" s="2" t="s">
        <v>5074</v>
      </c>
      <c r="G566" s="19" t="s">
        <v>298</v>
      </c>
      <c r="H566" s="4">
        <v>2019</v>
      </c>
      <c r="K566" s="2" t="s">
        <v>1367</v>
      </c>
      <c r="M566" s="10" t="s">
        <v>4742</v>
      </c>
      <c r="N566" s="13" t="s">
        <v>4684</v>
      </c>
      <c r="O566" s="13" t="s">
        <v>3008</v>
      </c>
      <c r="P566" s="32" t="s">
        <v>4699</v>
      </c>
      <c r="Q566" s="4">
        <v>1995</v>
      </c>
    </row>
    <row r="567" spans="2:17">
      <c r="B567" s="5" t="s">
        <v>2953</v>
      </c>
      <c r="D567" s="10" t="s">
        <v>2779</v>
      </c>
      <c r="E567" s="10" t="s">
        <v>4751</v>
      </c>
      <c r="F567" s="5" t="s">
        <v>2954</v>
      </c>
      <c r="G567" s="13" t="s">
        <v>4748</v>
      </c>
      <c r="H567" s="2" t="s">
        <v>4750</v>
      </c>
      <c r="K567" s="2" t="s">
        <v>1358</v>
      </c>
      <c r="M567" s="10" t="s">
        <v>1356</v>
      </c>
      <c r="N567" s="19" t="s">
        <v>3027</v>
      </c>
      <c r="O567" s="10" t="s">
        <v>4770</v>
      </c>
      <c r="P567" s="13" t="s">
        <v>4698</v>
      </c>
      <c r="Q567" s="4">
        <v>1991</v>
      </c>
    </row>
    <row r="568" spans="2:17">
      <c r="B568" s="2" t="s">
        <v>980</v>
      </c>
      <c r="D568" s="10" t="s">
        <v>3935</v>
      </c>
      <c r="E568" s="10" t="s">
        <v>187</v>
      </c>
      <c r="F568" s="5" t="s">
        <v>843</v>
      </c>
      <c r="G568" s="13" t="s">
        <v>845</v>
      </c>
      <c r="H568" s="4">
        <v>2012</v>
      </c>
      <c r="K568" s="2" t="s">
        <v>3522</v>
      </c>
      <c r="M568" s="13" t="s">
        <v>4684</v>
      </c>
      <c r="N568" s="32" t="s">
        <v>4699</v>
      </c>
      <c r="O568" s="13" t="s">
        <v>3008</v>
      </c>
      <c r="P568" s="13" t="s">
        <v>4909</v>
      </c>
      <c r="Q568" s="2">
        <v>1995</v>
      </c>
    </row>
    <row r="569" spans="2:17">
      <c r="B569" s="2">
        <v>29.08</v>
      </c>
      <c r="D569" s="10" t="s">
        <v>848</v>
      </c>
      <c r="E569" s="10" t="s">
        <v>3935</v>
      </c>
      <c r="F569" s="5" t="s">
        <v>843</v>
      </c>
      <c r="G569" s="13" t="s">
        <v>845</v>
      </c>
      <c r="H569" s="4">
        <v>2012</v>
      </c>
      <c r="K569" s="2" t="s">
        <v>3664</v>
      </c>
      <c r="M569" s="10" t="s">
        <v>1519</v>
      </c>
      <c r="N569" s="19" t="s">
        <v>377</v>
      </c>
      <c r="O569" s="13" t="s">
        <v>5033</v>
      </c>
      <c r="P569" s="13" t="s">
        <v>4725</v>
      </c>
      <c r="Q569" s="2">
        <v>1995</v>
      </c>
    </row>
    <row r="570" spans="2:17">
      <c r="B570" s="2" t="s">
        <v>2749</v>
      </c>
      <c r="D570" s="10" t="s">
        <v>2970</v>
      </c>
      <c r="E570" s="46" t="s">
        <v>2971</v>
      </c>
      <c r="F570" s="2" t="s">
        <v>1846</v>
      </c>
      <c r="G570" s="13" t="s">
        <v>4503</v>
      </c>
      <c r="H570" s="4">
        <v>2015</v>
      </c>
      <c r="K570" s="2" t="s">
        <v>3524</v>
      </c>
      <c r="M570" s="10" t="s">
        <v>3866</v>
      </c>
      <c r="N570" s="32" t="s">
        <v>383</v>
      </c>
      <c r="O570" s="13" t="s">
        <v>2093</v>
      </c>
      <c r="P570" s="13" t="s">
        <v>2718</v>
      </c>
      <c r="Q570" s="2">
        <v>1997</v>
      </c>
    </row>
    <row r="571" spans="2:17">
      <c r="B571" s="2" t="s">
        <v>4504</v>
      </c>
      <c r="D571" s="46" t="s">
        <v>2971</v>
      </c>
      <c r="E571" s="10" t="s">
        <v>2693</v>
      </c>
      <c r="F571" s="2" t="s">
        <v>2970</v>
      </c>
      <c r="G571" s="13" t="s">
        <v>2976</v>
      </c>
      <c r="H571" s="4">
        <v>2015</v>
      </c>
      <c r="K571" s="4">
        <v>33.9</v>
      </c>
      <c r="M571" s="10" t="s">
        <v>4227</v>
      </c>
      <c r="N571" s="19" t="s">
        <v>3275</v>
      </c>
      <c r="O571" s="13" t="s">
        <v>173</v>
      </c>
      <c r="P571" s="13" t="s">
        <v>3270</v>
      </c>
      <c r="Q571" s="2">
        <v>1997</v>
      </c>
    </row>
    <row r="572" spans="2:17">
      <c r="B572" s="5" t="s">
        <v>2955</v>
      </c>
      <c r="D572" s="10" t="s">
        <v>439</v>
      </c>
      <c r="E572" s="10" t="s">
        <v>397</v>
      </c>
      <c r="F572" s="5" t="s">
        <v>443</v>
      </c>
      <c r="G572" s="13" t="s">
        <v>440</v>
      </c>
      <c r="H572" s="2" t="s">
        <v>4631</v>
      </c>
    </row>
    <row r="573" spans="2:17">
      <c r="B573" s="5"/>
      <c r="D573" s="20"/>
      <c r="E573" s="20"/>
      <c r="F573" s="15"/>
      <c r="G573" s="15"/>
      <c r="H573" s="2"/>
    </row>
    <row r="574" spans="2:17">
      <c r="B574" s="35"/>
      <c r="D574" s="47"/>
      <c r="E574" s="47"/>
      <c r="F574" s="47"/>
      <c r="G574" s="51"/>
      <c r="H574" s="2"/>
    </row>
    <row r="575" spans="2:17">
      <c r="B575" s="28" t="s">
        <v>1086</v>
      </c>
      <c r="D575" s="20"/>
      <c r="E575" s="20"/>
      <c r="F575" s="15"/>
      <c r="G575" s="15"/>
      <c r="H575" s="2"/>
      <c r="K575" s="28" t="s">
        <v>1014</v>
      </c>
    </row>
    <row r="576" spans="2:17">
      <c r="B576" s="333" t="s">
        <v>5193</v>
      </c>
      <c r="C576" s="334" t="s">
        <v>2070</v>
      </c>
      <c r="D576" s="346" t="s">
        <v>4022</v>
      </c>
      <c r="E576" s="346" t="s">
        <v>5078</v>
      </c>
      <c r="F576" s="347" t="s">
        <v>4024</v>
      </c>
      <c r="G576" s="346" t="s">
        <v>4014</v>
      </c>
      <c r="H576" s="336">
        <v>2020</v>
      </c>
    </row>
    <row r="577" spans="2:8">
      <c r="B577" s="5" t="s">
        <v>438</v>
      </c>
      <c r="C577" s="11"/>
      <c r="D577" s="20" t="s">
        <v>396</v>
      </c>
      <c r="E577" s="20" t="s">
        <v>439</v>
      </c>
      <c r="F577" s="15" t="s">
        <v>318</v>
      </c>
      <c r="G577" s="15" t="s">
        <v>440</v>
      </c>
      <c r="H577" s="5" t="s">
        <v>4694</v>
      </c>
    </row>
    <row r="578" spans="2:8">
      <c r="B578" s="2" t="s">
        <v>441</v>
      </c>
      <c r="C578" s="1" t="s">
        <v>2070</v>
      </c>
      <c r="D578" s="47" t="s">
        <v>5078</v>
      </c>
      <c r="E578" s="47" t="s">
        <v>298</v>
      </c>
      <c r="F578" s="51" t="s">
        <v>4022</v>
      </c>
      <c r="G578" s="47" t="s">
        <v>4014</v>
      </c>
      <c r="H578" s="4">
        <v>2020</v>
      </c>
    </row>
    <row r="579" spans="2:8">
      <c r="B579" s="5" t="s">
        <v>442</v>
      </c>
      <c r="D579" s="20" t="s">
        <v>443</v>
      </c>
      <c r="E579" s="20" t="s">
        <v>397</v>
      </c>
      <c r="F579" s="15" t="s">
        <v>440</v>
      </c>
      <c r="G579" s="15" t="s">
        <v>439</v>
      </c>
      <c r="H579" s="2" t="s">
        <v>4631</v>
      </c>
    </row>
    <row r="580" spans="2:8">
      <c r="B580" s="5" t="s">
        <v>444</v>
      </c>
      <c r="D580" s="20" t="s">
        <v>4705</v>
      </c>
      <c r="E580" s="20" t="s">
        <v>4751</v>
      </c>
      <c r="F580" s="15" t="s">
        <v>4971</v>
      </c>
      <c r="G580" s="15" t="s">
        <v>4748</v>
      </c>
      <c r="H580" s="2" t="s">
        <v>4658</v>
      </c>
    </row>
    <row r="581" spans="2:8">
      <c r="B581" s="2" t="s">
        <v>4090</v>
      </c>
      <c r="C581" s="1" t="s">
        <v>2070</v>
      </c>
      <c r="D581" s="20" t="s">
        <v>370</v>
      </c>
      <c r="E581" s="20" t="s">
        <v>1911</v>
      </c>
      <c r="F581" s="51" t="s">
        <v>115</v>
      </c>
      <c r="G581" s="15" t="s">
        <v>65</v>
      </c>
      <c r="H581" s="4">
        <v>2003</v>
      </c>
    </row>
    <row r="582" spans="2:8">
      <c r="B582" s="2" t="s">
        <v>3009</v>
      </c>
      <c r="D582" s="20" t="s">
        <v>4759</v>
      </c>
      <c r="E582" s="20" t="s">
        <v>2310</v>
      </c>
      <c r="F582" s="15" t="s">
        <v>4680</v>
      </c>
      <c r="G582" s="15" t="s">
        <v>4738</v>
      </c>
      <c r="H582" s="2" t="s">
        <v>4715</v>
      </c>
    </row>
    <row r="583" spans="2:8">
      <c r="B583" s="2" t="s">
        <v>3402</v>
      </c>
      <c r="C583" s="1" t="s">
        <v>2070</v>
      </c>
      <c r="D583" s="47" t="s">
        <v>4024</v>
      </c>
      <c r="E583" s="47" t="s">
        <v>5194</v>
      </c>
      <c r="F583" s="51" t="s">
        <v>275</v>
      </c>
      <c r="G583" s="47" t="s">
        <v>4058</v>
      </c>
    </row>
    <row r="584" spans="2:8">
      <c r="B584" s="2" t="s">
        <v>5075</v>
      </c>
      <c r="C584" s="1" t="s">
        <v>2070</v>
      </c>
      <c r="D584" s="47" t="s">
        <v>4016</v>
      </c>
      <c r="E584" s="47" t="s">
        <v>4024</v>
      </c>
      <c r="F584" s="51" t="s">
        <v>4058</v>
      </c>
      <c r="G584" s="47" t="s">
        <v>4014</v>
      </c>
      <c r="H584" s="4">
        <v>2019</v>
      </c>
    </row>
    <row r="585" spans="2:8">
      <c r="B585" s="2" t="s">
        <v>4091</v>
      </c>
      <c r="C585" s="1" t="s">
        <v>2070</v>
      </c>
      <c r="D585" s="20" t="s">
        <v>4380</v>
      </c>
      <c r="E585" s="20" t="s">
        <v>1899</v>
      </c>
      <c r="F585" s="51" t="s">
        <v>4818</v>
      </c>
      <c r="G585" s="15" t="s">
        <v>4092</v>
      </c>
      <c r="H585" s="2" t="s">
        <v>4042</v>
      </c>
    </row>
    <row r="586" spans="2:8">
      <c r="B586" s="2" t="s">
        <v>4093</v>
      </c>
      <c r="C586" s="1" t="s">
        <v>2070</v>
      </c>
      <c r="D586" s="20" t="s">
        <v>4094</v>
      </c>
      <c r="E586" s="20" t="s">
        <v>3938</v>
      </c>
      <c r="F586" s="15" t="s">
        <v>3881</v>
      </c>
      <c r="G586" s="15" t="s">
        <v>2003</v>
      </c>
      <c r="H586" s="2" t="s">
        <v>4042</v>
      </c>
    </row>
    <row r="587" spans="2:8">
      <c r="B587"/>
      <c r="D587" s="20"/>
      <c r="E587" s="20"/>
      <c r="F587" s="15"/>
      <c r="G587" s="15"/>
      <c r="H587" s="2"/>
    </row>
    <row r="588" spans="2:8">
      <c r="B588"/>
      <c r="D588" s="20"/>
      <c r="E588" s="20"/>
      <c r="F588" s="15"/>
      <c r="G588" s="15"/>
      <c r="H588" s="2"/>
    </row>
    <row r="589" spans="2:8">
      <c r="B589"/>
      <c r="D589" s="10"/>
      <c r="E589" s="10"/>
      <c r="F589" s="5"/>
      <c r="G589" s="13"/>
      <c r="H589" s="2"/>
    </row>
    <row r="590" spans="2:8">
      <c r="B590"/>
      <c r="D590" s="10"/>
      <c r="E590" s="10"/>
      <c r="F590" s="5"/>
      <c r="G590" s="13"/>
      <c r="H590" s="2"/>
    </row>
    <row r="591" spans="2:8">
      <c r="B591"/>
      <c r="D591" s="10"/>
      <c r="E591" s="10"/>
      <c r="F591" s="5"/>
      <c r="G591" s="13"/>
      <c r="H591" s="2"/>
    </row>
    <row r="592" spans="2:8">
      <c r="B592"/>
      <c r="D592" s="10"/>
      <c r="E592" s="10"/>
      <c r="F592" s="5"/>
      <c r="G592" s="13"/>
      <c r="H592" s="2"/>
    </row>
    <row r="593" spans="2:11">
      <c r="B593"/>
      <c r="F593" s="4"/>
      <c r="H593" s="2"/>
    </row>
    <row r="594" spans="2:11">
      <c r="B594"/>
      <c r="F594" s="4"/>
      <c r="H594" s="2"/>
    </row>
    <row r="595" spans="2:11">
      <c r="B595"/>
      <c r="F595" s="4"/>
      <c r="H595" s="2"/>
    </row>
    <row r="596" spans="2:11">
      <c r="B596"/>
      <c r="F596" s="19"/>
      <c r="H596" s="2"/>
    </row>
    <row r="597" spans="2:11">
      <c r="B597" s="28" t="s">
        <v>2972</v>
      </c>
      <c r="F597" s="19"/>
      <c r="K597" s="28" t="s">
        <v>2973</v>
      </c>
    </row>
    <row r="598" spans="2:11">
      <c r="B598" s="39" t="s">
        <v>2631</v>
      </c>
      <c r="C598" s="41"/>
      <c r="D598" s="40" t="s">
        <v>2693</v>
      </c>
      <c r="E598" s="40" t="s">
        <v>595</v>
      </c>
      <c r="F598" s="42" t="s">
        <v>2978</v>
      </c>
      <c r="G598" s="42" t="s">
        <v>844</v>
      </c>
      <c r="H598" s="37">
        <v>2015</v>
      </c>
      <c r="K598" s="28"/>
    </row>
    <row r="599" spans="2:11">
      <c r="B599" s="2" t="s">
        <v>4095</v>
      </c>
      <c r="D599" s="19" t="s">
        <v>4252</v>
      </c>
      <c r="E599" s="19" t="s">
        <v>115</v>
      </c>
      <c r="F599" s="32" t="s">
        <v>4076</v>
      </c>
      <c r="G599" s="19" t="s">
        <v>4370</v>
      </c>
      <c r="H599" s="4">
        <v>2018</v>
      </c>
    </row>
    <row r="600" spans="2:11">
      <c r="B600" s="5" t="s">
        <v>2000</v>
      </c>
      <c r="D600" s="19" t="s">
        <v>2971</v>
      </c>
      <c r="E600" s="19" t="s">
        <v>1070</v>
      </c>
      <c r="F600" s="19" t="s">
        <v>3946</v>
      </c>
      <c r="G600" s="19" t="s">
        <v>55</v>
      </c>
      <c r="H600" s="4">
        <v>2016</v>
      </c>
    </row>
    <row r="601" spans="2:11">
      <c r="B601" s="35" t="s">
        <v>295</v>
      </c>
      <c r="C601" s="45"/>
      <c r="D601" s="46" t="s">
        <v>3657</v>
      </c>
      <c r="E601" s="46" t="s">
        <v>582</v>
      </c>
      <c r="F601" s="34" t="s">
        <v>2693</v>
      </c>
      <c r="G601" s="34" t="s">
        <v>844</v>
      </c>
      <c r="H601" s="36">
        <v>2014</v>
      </c>
    </row>
    <row r="602" spans="2:11">
      <c r="B602"/>
      <c r="F602" s="19"/>
      <c r="H602" s="2"/>
    </row>
    <row r="603" spans="2:11">
      <c r="B603"/>
      <c r="F603" s="19"/>
      <c r="H603" s="2"/>
    </row>
    <row r="604" spans="2:11">
      <c r="B604"/>
      <c r="F604" s="19"/>
      <c r="H604" s="2"/>
    </row>
    <row r="605" spans="2:11">
      <c r="B605"/>
      <c r="F605" s="19"/>
      <c r="H605" s="2"/>
    </row>
    <row r="606" spans="2:11">
      <c r="B606"/>
      <c r="F606" s="19"/>
      <c r="H606" s="2"/>
    </row>
    <row r="607" spans="2:11">
      <c r="B607"/>
      <c r="F607" s="4"/>
      <c r="H607" s="2"/>
    </row>
    <row r="608" spans="2:11">
      <c r="B608"/>
      <c r="F608" s="4"/>
      <c r="H608" s="2"/>
    </row>
    <row r="609" spans="2:17">
      <c r="B609"/>
      <c r="F609" s="4"/>
      <c r="H609" s="2"/>
    </row>
    <row r="610" spans="2:17">
      <c r="B610"/>
      <c r="F610" s="4"/>
      <c r="H610" s="2"/>
    </row>
    <row r="611" spans="2:17">
      <c r="B611"/>
      <c r="F611" s="4"/>
      <c r="H611" s="2"/>
    </row>
    <row r="612" spans="2:17">
      <c r="B612"/>
      <c r="F612" s="4"/>
      <c r="H612" s="2"/>
    </row>
    <row r="613" spans="2:17">
      <c r="B613"/>
      <c r="F613" s="4"/>
      <c r="H613" s="2"/>
    </row>
    <row r="614" spans="2:17">
      <c r="B614"/>
      <c r="F614" s="4"/>
      <c r="H614" s="2"/>
    </row>
    <row r="615" spans="2:17">
      <c r="B615"/>
      <c r="F615" s="4"/>
      <c r="G615" s="32"/>
      <c r="H615" s="2"/>
    </row>
    <row r="616" spans="2:17">
      <c r="B616"/>
      <c r="F616" s="4"/>
      <c r="H616" s="2"/>
    </row>
    <row r="617" spans="2:17">
      <c r="B617"/>
      <c r="F617" s="4"/>
      <c r="H617" s="2"/>
    </row>
    <row r="618" spans="2:17">
      <c r="B618"/>
      <c r="F618" s="4"/>
      <c r="H618" s="2"/>
    </row>
    <row r="619" spans="2:17">
      <c r="B619" s="28" t="s">
        <v>1639</v>
      </c>
      <c r="F619" s="4"/>
      <c r="G619" s="32"/>
      <c r="H619" s="2"/>
      <c r="I619" s="4"/>
      <c r="K619" s="28" t="s">
        <v>2523</v>
      </c>
    </row>
    <row r="620" spans="2:17">
      <c r="B620" s="39" t="s">
        <v>3010</v>
      </c>
      <c r="C620" s="41"/>
      <c r="D620" s="40" t="s">
        <v>4699</v>
      </c>
      <c r="E620" s="40" t="s">
        <v>4684</v>
      </c>
      <c r="F620" s="39" t="s">
        <v>4742</v>
      </c>
      <c r="G620" s="40"/>
      <c r="H620" s="39">
        <v>1996</v>
      </c>
      <c r="I620" s="4"/>
      <c r="K620" s="2" t="s">
        <v>3020</v>
      </c>
      <c r="L620" s="8"/>
      <c r="M620" s="20" t="s">
        <v>4681</v>
      </c>
      <c r="N620" s="47" t="s">
        <v>1355</v>
      </c>
      <c r="O620" s="15" t="s">
        <v>2890</v>
      </c>
      <c r="Q620" s="2" t="s">
        <v>4628</v>
      </c>
    </row>
    <row r="621" spans="2:17">
      <c r="B621" s="5" t="s">
        <v>3011</v>
      </c>
      <c r="D621" s="10" t="s">
        <v>1533</v>
      </c>
      <c r="E621" s="10" t="s">
        <v>4698</v>
      </c>
      <c r="F621" s="5" t="s">
        <v>4926</v>
      </c>
      <c r="H621" s="2" t="s">
        <v>4704</v>
      </c>
      <c r="I621" s="4"/>
      <c r="K621" s="2" t="s">
        <v>3021</v>
      </c>
      <c r="L621" s="8"/>
      <c r="M621" s="10" t="s">
        <v>2310</v>
      </c>
      <c r="N621" s="10" t="s">
        <v>428</v>
      </c>
      <c r="O621" s="15" t="s">
        <v>4745</v>
      </c>
      <c r="Q621" s="2" t="s">
        <v>4715</v>
      </c>
    </row>
    <row r="622" spans="2:17">
      <c r="B622" s="5" t="s">
        <v>3012</v>
      </c>
      <c r="D622" s="10" t="s">
        <v>4738</v>
      </c>
      <c r="E622" s="10" t="s">
        <v>428</v>
      </c>
      <c r="F622" s="5" t="s">
        <v>4680</v>
      </c>
      <c r="H622" s="2" t="s">
        <v>4715</v>
      </c>
      <c r="I622" s="4"/>
      <c r="K622" s="2" t="s">
        <v>3022</v>
      </c>
      <c r="L622" s="8"/>
      <c r="M622" s="20" t="s">
        <v>3008</v>
      </c>
      <c r="N622" s="20" t="s">
        <v>4909</v>
      </c>
      <c r="O622" s="15" t="s">
        <v>4684</v>
      </c>
      <c r="Q622" s="2">
        <v>1995</v>
      </c>
    </row>
    <row r="623" spans="2:17">
      <c r="B623" s="5" t="s">
        <v>3013</v>
      </c>
      <c r="D623" s="10" t="s">
        <v>439</v>
      </c>
      <c r="E623" s="10" t="s">
        <v>318</v>
      </c>
      <c r="F623" s="5" t="s">
        <v>4665</v>
      </c>
      <c r="H623" s="2" t="s">
        <v>4694</v>
      </c>
      <c r="I623" s="4"/>
      <c r="K623" s="2" t="s">
        <v>3023</v>
      </c>
      <c r="L623" s="8"/>
      <c r="M623" s="20" t="s">
        <v>3024</v>
      </c>
      <c r="N623" s="47" t="s">
        <v>2321</v>
      </c>
      <c r="O623" s="15" t="s">
        <v>3025</v>
      </c>
      <c r="Q623" s="2" t="s">
        <v>4628</v>
      </c>
    </row>
    <row r="624" spans="2:17">
      <c r="B624" s="5" t="s">
        <v>3014</v>
      </c>
      <c r="D624" s="10" t="s">
        <v>4699</v>
      </c>
      <c r="E624" s="10" t="s">
        <v>4684</v>
      </c>
      <c r="F624" s="5" t="s">
        <v>4725</v>
      </c>
      <c r="H624" s="2">
        <v>1996</v>
      </c>
      <c r="I624" s="4"/>
      <c r="K624" s="2" t="s">
        <v>3026</v>
      </c>
      <c r="L624" s="8"/>
      <c r="M624" s="47" t="s">
        <v>1356</v>
      </c>
      <c r="N624" s="20" t="s">
        <v>3027</v>
      </c>
      <c r="O624" s="15" t="s">
        <v>248</v>
      </c>
      <c r="Q624" s="2">
        <v>1992</v>
      </c>
    </row>
    <row r="625" spans="2:17">
      <c r="B625" s="2" t="s">
        <v>3335</v>
      </c>
      <c r="D625" s="10" t="s">
        <v>845</v>
      </c>
      <c r="E625" s="10" t="s">
        <v>843</v>
      </c>
      <c r="F625" s="5" t="s">
        <v>3935</v>
      </c>
      <c r="H625" s="4">
        <v>2012</v>
      </c>
      <c r="I625" s="4"/>
      <c r="K625" s="2" t="s">
        <v>3028</v>
      </c>
      <c r="L625" s="8"/>
      <c r="M625" s="20" t="s">
        <v>465</v>
      </c>
      <c r="N625" s="20" t="s">
        <v>4698</v>
      </c>
      <c r="O625" s="15" t="s">
        <v>4686</v>
      </c>
      <c r="Q625" s="2">
        <v>1991</v>
      </c>
    </row>
    <row r="626" spans="2:17">
      <c r="B626" s="2" t="s">
        <v>3336</v>
      </c>
      <c r="D626" s="10" t="s">
        <v>849</v>
      </c>
      <c r="E626" s="10" t="s">
        <v>187</v>
      </c>
      <c r="F626" s="5" t="s">
        <v>3935</v>
      </c>
      <c r="H626" s="4">
        <v>2012</v>
      </c>
      <c r="I626" s="4"/>
      <c r="K626" s="2" t="s">
        <v>5004</v>
      </c>
      <c r="L626" s="8"/>
      <c r="M626" s="20" t="s">
        <v>2304</v>
      </c>
      <c r="N626" s="20" t="s">
        <v>419</v>
      </c>
      <c r="O626" s="15" t="s">
        <v>4759</v>
      </c>
      <c r="Q626" s="2" t="s">
        <v>4715</v>
      </c>
    </row>
    <row r="627" spans="2:17">
      <c r="B627" s="5" t="s">
        <v>3015</v>
      </c>
      <c r="D627" s="10" t="s">
        <v>4681</v>
      </c>
      <c r="E627" s="19" t="s">
        <v>1355</v>
      </c>
      <c r="F627" s="5" t="s">
        <v>2890</v>
      </c>
      <c r="H627" s="2" t="s">
        <v>4628</v>
      </c>
      <c r="I627" s="4"/>
      <c r="K627" s="2" t="s">
        <v>3029</v>
      </c>
      <c r="L627" s="8"/>
      <c r="M627" s="20" t="s">
        <v>4738</v>
      </c>
      <c r="N627" s="20" t="s">
        <v>428</v>
      </c>
      <c r="O627" s="15" t="s">
        <v>2310</v>
      </c>
      <c r="Q627" s="2" t="s">
        <v>4628</v>
      </c>
    </row>
    <row r="628" spans="2:17">
      <c r="B628" s="5" t="s">
        <v>3016</v>
      </c>
      <c r="D628" s="10" t="s">
        <v>2680</v>
      </c>
      <c r="E628" s="10" t="s">
        <v>2191</v>
      </c>
      <c r="F628" s="5" t="s">
        <v>1843</v>
      </c>
      <c r="H628" s="2" t="s">
        <v>4635</v>
      </c>
      <c r="I628" s="4"/>
      <c r="K628" s="2" t="s">
        <v>3030</v>
      </c>
      <c r="L628" s="8"/>
      <c r="M628" s="20" t="s">
        <v>1833</v>
      </c>
      <c r="N628" s="20" t="s">
        <v>1829</v>
      </c>
      <c r="O628" s="15" t="s">
        <v>12</v>
      </c>
      <c r="Q628" s="2" t="s">
        <v>4628</v>
      </c>
    </row>
    <row r="629" spans="2:17">
      <c r="B629" s="5" t="s">
        <v>3017</v>
      </c>
      <c r="D629" s="10" t="s">
        <v>4748</v>
      </c>
      <c r="E629" s="10" t="s">
        <v>4708</v>
      </c>
      <c r="F629" s="5" t="s">
        <v>4751</v>
      </c>
      <c r="H629" s="2" t="s">
        <v>4750</v>
      </c>
      <c r="I629" s="4"/>
      <c r="K629" s="2" t="s">
        <v>3031</v>
      </c>
      <c r="L629" s="8"/>
      <c r="M629" s="20" t="s">
        <v>4725</v>
      </c>
      <c r="N629" s="20" t="s">
        <v>1519</v>
      </c>
      <c r="O629" s="15" t="s">
        <v>4699</v>
      </c>
      <c r="Q629" s="2">
        <v>1995</v>
      </c>
    </row>
    <row r="630" spans="2:17">
      <c r="B630" s="5" t="s">
        <v>3018</v>
      </c>
      <c r="D630" s="10" t="s">
        <v>1843</v>
      </c>
      <c r="E630" s="10" t="s">
        <v>2680</v>
      </c>
      <c r="F630" s="5" t="s">
        <v>2809</v>
      </c>
      <c r="H630" s="2" t="s">
        <v>4635</v>
      </c>
      <c r="I630" s="4"/>
      <c r="K630" s="2" t="s">
        <v>3681</v>
      </c>
      <c r="M630" s="20" t="s">
        <v>1359</v>
      </c>
      <c r="N630" s="20" t="s">
        <v>1368</v>
      </c>
      <c r="O630" s="15" t="s">
        <v>338</v>
      </c>
      <c r="Q630" s="4">
        <v>1994</v>
      </c>
    </row>
    <row r="631" spans="2:17">
      <c r="B631" s="5" t="s">
        <v>3019</v>
      </c>
      <c r="D631" s="19" t="s">
        <v>396</v>
      </c>
      <c r="E631" s="10" t="s">
        <v>4665</v>
      </c>
      <c r="F631" s="5" t="s">
        <v>318</v>
      </c>
      <c r="H631" s="2" t="s">
        <v>4694</v>
      </c>
      <c r="I631" s="4"/>
      <c r="K631" s="2" t="s">
        <v>1369</v>
      </c>
      <c r="M631" s="20" t="s">
        <v>4227</v>
      </c>
      <c r="N631" s="20" t="s">
        <v>3866</v>
      </c>
      <c r="O631" s="15" t="s">
        <v>2093</v>
      </c>
      <c r="Q631" s="4">
        <v>1997</v>
      </c>
    </row>
    <row r="632" spans="2:17">
      <c r="B632" s="2" t="s">
        <v>3337</v>
      </c>
      <c r="D632" s="10" t="s">
        <v>3739</v>
      </c>
      <c r="E632" s="10" t="s">
        <v>4234</v>
      </c>
      <c r="F632" s="5" t="s">
        <v>3935</v>
      </c>
      <c r="H632" s="4">
        <v>2011</v>
      </c>
      <c r="I632" s="4"/>
      <c r="K632" s="2" t="s">
        <v>2828</v>
      </c>
      <c r="M632" s="20" t="s">
        <v>79</v>
      </c>
      <c r="N632" s="20" t="s">
        <v>2718</v>
      </c>
      <c r="O632" s="15" t="s">
        <v>1370</v>
      </c>
      <c r="Q632" s="2">
        <v>1996</v>
      </c>
    </row>
    <row r="633" spans="2:17">
      <c r="B633" s="2" t="s">
        <v>3338</v>
      </c>
      <c r="D633" s="10" t="s">
        <v>318</v>
      </c>
      <c r="E633" s="10" t="s">
        <v>439</v>
      </c>
      <c r="F633" s="2" t="s">
        <v>396</v>
      </c>
      <c r="H633" s="4">
        <v>2007</v>
      </c>
      <c r="I633" s="4"/>
      <c r="K633" s="2" t="s">
        <v>1371</v>
      </c>
      <c r="M633" s="20" t="s">
        <v>2718</v>
      </c>
      <c r="N633" s="20" t="s">
        <v>1372</v>
      </c>
      <c r="O633" s="15" t="s">
        <v>383</v>
      </c>
      <c r="Q633" s="2">
        <v>1997</v>
      </c>
    </row>
    <row r="634" spans="2:17">
      <c r="B634" s="31" t="s">
        <v>3277</v>
      </c>
      <c r="D634" s="19" t="s">
        <v>4689</v>
      </c>
      <c r="E634" s="19" t="s">
        <v>2304</v>
      </c>
      <c r="F634" s="2" t="s">
        <v>419</v>
      </c>
      <c r="H634" s="2" t="s">
        <v>4692</v>
      </c>
      <c r="I634" s="4"/>
    </row>
    <row r="635" spans="2:17">
      <c r="B635" s="31" t="s">
        <v>3278</v>
      </c>
      <c r="D635" s="19" t="s">
        <v>4912</v>
      </c>
      <c r="E635" s="19" t="s">
        <v>3275</v>
      </c>
      <c r="F635" s="2" t="s">
        <v>2897</v>
      </c>
      <c r="H635" s="2" t="s">
        <v>4720</v>
      </c>
      <c r="I635" s="4"/>
    </row>
    <row r="636" spans="2:17">
      <c r="B636" s="31" t="s">
        <v>3339</v>
      </c>
      <c r="D636" s="19" t="s">
        <v>440</v>
      </c>
      <c r="E636" s="19" t="s">
        <v>439</v>
      </c>
      <c r="F636" s="2" t="s">
        <v>397</v>
      </c>
      <c r="H636" s="4">
        <v>2008</v>
      </c>
      <c r="I636" s="4"/>
    </row>
    <row r="637" spans="2:17">
      <c r="B637" s="31" t="s">
        <v>3279</v>
      </c>
      <c r="D637" s="19" t="s">
        <v>4966</v>
      </c>
      <c r="E637" s="19" t="s">
        <v>3280</v>
      </c>
      <c r="F637" s="2" t="s">
        <v>1533</v>
      </c>
      <c r="H637" s="2" t="s">
        <v>4704</v>
      </c>
      <c r="I637" s="4"/>
    </row>
    <row r="638" spans="2:17">
      <c r="B638" s="31" t="s">
        <v>3340</v>
      </c>
      <c r="D638" s="19" t="s">
        <v>2680</v>
      </c>
      <c r="E638" s="19" t="s">
        <v>4216</v>
      </c>
      <c r="F638" s="2" t="s">
        <v>2804</v>
      </c>
      <c r="H638" s="4">
        <v>2009</v>
      </c>
      <c r="I638" s="4"/>
    </row>
    <row r="639" spans="2:17">
      <c r="B639" s="31" t="s">
        <v>3341</v>
      </c>
      <c r="D639" s="10" t="s">
        <v>2191</v>
      </c>
      <c r="E639" s="19" t="s">
        <v>2680</v>
      </c>
      <c r="F639" s="5" t="s">
        <v>2809</v>
      </c>
      <c r="H639" s="2" t="s">
        <v>4635</v>
      </c>
      <c r="I639" s="4"/>
    </row>
    <row r="640" spans="2:17">
      <c r="B640"/>
      <c r="F640" s="4"/>
      <c r="I640" s="4"/>
    </row>
    <row r="641" spans="2:11">
      <c r="B641" s="28" t="s">
        <v>1253</v>
      </c>
      <c r="F641" s="4"/>
      <c r="G641" s="32"/>
      <c r="H641" s="2"/>
      <c r="I641" s="4"/>
      <c r="K641" s="28" t="s">
        <v>1254</v>
      </c>
    </row>
    <row r="642" spans="2:11">
      <c r="B642" s="333" t="s">
        <v>5195</v>
      </c>
      <c r="C642" s="334"/>
      <c r="D642" s="335" t="s">
        <v>5188</v>
      </c>
      <c r="E642" s="335" t="s">
        <v>5078</v>
      </c>
      <c r="F642" s="333" t="s">
        <v>4024</v>
      </c>
      <c r="G642" s="335" t="s">
        <v>298</v>
      </c>
      <c r="H642" s="336">
        <v>2020</v>
      </c>
    </row>
    <row r="643" spans="2:11">
      <c r="B643" s="2" t="s">
        <v>5196</v>
      </c>
      <c r="D643" s="19" t="s">
        <v>4022</v>
      </c>
      <c r="E643" s="19" t="s">
        <v>4024</v>
      </c>
      <c r="F643" s="2" t="s">
        <v>5078</v>
      </c>
      <c r="G643" s="19" t="s">
        <v>4014</v>
      </c>
      <c r="H643" s="4">
        <v>2020</v>
      </c>
      <c r="I643" s="171"/>
    </row>
    <row r="644" spans="2:11">
      <c r="B644" s="5" t="s">
        <v>4505</v>
      </c>
      <c r="C644" s="11"/>
      <c r="D644" s="10" t="s">
        <v>2970</v>
      </c>
      <c r="E644" s="10" t="s">
        <v>2693</v>
      </c>
      <c r="F644" s="5" t="s">
        <v>844</v>
      </c>
      <c r="G644" s="10" t="s">
        <v>1846</v>
      </c>
      <c r="H644" s="6">
        <v>2015</v>
      </c>
      <c r="I644" s="171"/>
    </row>
    <row r="645" spans="2:11">
      <c r="B645" s="2" t="s">
        <v>4096</v>
      </c>
      <c r="D645" s="19" t="s">
        <v>370</v>
      </c>
      <c r="E645" s="19" t="s">
        <v>65</v>
      </c>
      <c r="F645" s="2" t="s">
        <v>4094</v>
      </c>
      <c r="G645" s="19" t="s">
        <v>115</v>
      </c>
      <c r="H645" s="4">
        <v>2018</v>
      </c>
      <c r="I645" s="171"/>
    </row>
    <row r="646" spans="2:11">
      <c r="B646" s="31" t="s">
        <v>2488</v>
      </c>
      <c r="C646" s="180"/>
      <c r="D646" s="50" t="s">
        <v>849</v>
      </c>
      <c r="E646" s="50" t="s">
        <v>843</v>
      </c>
      <c r="F646" s="31" t="s">
        <v>3878</v>
      </c>
      <c r="G646" s="50" t="s">
        <v>3874</v>
      </c>
      <c r="H646" s="172">
        <v>2013</v>
      </c>
    </row>
    <row r="647" spans="2:11">
      <c r="B647" s="206" t="s">
        <v>3806</v>
      </c>
      <c r="D647" s="19" t="s">
        <v>3805</v>
      </c>
      <c r="E647" s="19" t="s">
        <v>3882</v>
      </c>
      <c r="F647" s="5" t="s">
        <v>3804</v>
      </c>
      <c r="G647" s="19" t="s">
        <v>844</v>
      </c>
      <c r="H647" s="4">
        <v>2014</v>
      </c>
    </row>
    <row r="648" spans="2:11">
      <c r="B648" s="206" t="s">
        <v>1666</v>
      </c>
      <c r="D648" s="19" t="s">
        <v>844</v>
      </c>
      <c r="E648" s="19" t="s">
        <v>433</v>
      </c>
      <c r="F648" s="2" t="s">
        <v>3877</v>
      </c>
      <c r="G648" s="19" t="s">
        <v>3882</v>
      </c>
      <c r="H648" s="4">
        <v>2014</v>
      </c>
    </row>
    <row r="649" spans="2:11">
      <c r="B649" s="206" t="s">
        <v>3807</v>
      </c>
      <c r="D649" s="19" t="s">
        <v>3882</v>
      </c>
      <c r="E649" s="19" t="s">
        <v>844</v>
      </c>
      <c r="F649" s="2" t="s">
        <v>433</v>
      </c>
      <c r="G649" s="19" t="s">
        <v>3805</v>
      </c>
      <c r="H649" s="4">
        <v>2014</v>
      </c>
    </row>
    <row r="650" spans="2:11">
      <c r="B650" s="2" t="s">
        <v>5076</v>
      </c>
      <c r="D650" s="19" t="s">
        <v>5077</v>
      </c>
      <c r="E650" s="19" t="s">
        <v>5078</v>
      </c>
      <c r="F650" s="2" t="s">
        <v>4811</v>
      </c>
      <c r="G650" s="19" t="s">
        <v>4014</v>
      </c>
      <c r="H650" s="4">
        <v>2019</v>
      </c>
    </row>
    <row r="651" spans="2:11">
      <c r="B651" s="31" t="s">
        <v>2472</v>
      </c>
      <c r="C651" s="180"/>
      <c r="D651" s="50" t="s">
        <v>3874</v>
      </c>
      <c r="E651" s="50" t="s">
        <v>845</v>
      </c>
      <c r="F651" s="31" t="s">
        <v>843</v>
      </c>
      <c r="G651" s="50" t="s">
        <v>849</v>
      </c>
      <c r="H651" s="172">
        <v>2013</v>
      </c>
    </row>
    <row r="652" spans="2:11">
      <c r="B652" s="2" t="s">
        <v>5079</v>
      </c>
      <c r="D652" s="19" t="s">
        <v>4014</v>
      </c>
      <c r="E652" s="19" t="s">
        <v>5078</v>
      </c>
      <c r="F652" s="2" t="s">
        <v>4024</v>
      </c>
      <c r="G652" s="19" t="s">
        <v>4811</v>
      </c>
      <c r="H652" s="4">
        <v>2019</v>
      </c>
    </row>
    <row r="653" spans="2:11">
      <c r="B653" s="2" t="s">
        <v>5197</v>
      </c>
      <c r="D653" s="19" t="s">
        <v>4812</v>
      </c>
      <c r="E653" s="19" t="s">
        <v>4022</v>
      </c>
      <c r="F653" s="2" t="s">
        <v>5078</v>
      </c>
      <c r="G653" s="19" t="s">
        <v>5194</v>
      </c>
      <c r="H653" s="4">
        <v>2020</v>
      </c>
    </row>
    <row r="654" spans="2:11">
      <c r="B654" s="31" t="s">
        <v>3808</v>
      </c>
      <c r="D654" s="19" t="s">
        <v>844</v>
      </c>
      <c r="E654" s="19" t="s">
        <v>2693</v>
      </c>
      <c r="F654" s="2" t="s">
        <v>3882</v>
      </c>
      <c r="G654" s="50" t="s">
        <v>3805</v>
      </c>
      <c r="H654" s="172">
        <v>2014</v>
      </c>
    </row>
    <row r="655" spans="2:11">
      <c r="B655" s="2" t="s">
        <v>4506</v>
      </c>
      <c r="D655" s="19" t="s">
        <v>2693</v>
      </c>
      <c r="E655" s="19" t="s">
        <v>2970</v>
      </c>
      <c r="F655" s="2" t="s">
        <v>2969</v>
      </c>
      <c r="G655" s="50" t="s">
        <v>4478</v>
      </c>
      <c r="H655" s="172">
        <v>2015</v>
      </c>
    </row>
    <row r="656" spans="2:11">
      <c r="B656" s="2" t="s">
        <v>5080</v>
      </c>
      <c r="D656" s="19" t="s">
        <v>5078</v>
      </c>
      <c r="E656" s="19" t="s">
        <v>4022</v>
      </c>
      <c r="F656" s="2" t="s">
        <v>4814</v>
      </c>
      <c r="G656" s="19" t="s">
        <v>4811</v>
      </c>
      <c r="H656" s="4">
        <v>2019</v>
      </c>
    </row>
    <row r="657" spans="2:11">
      <c r="B657" s="2" t="s">
        <v>5198</v>
      </c>
      <c r="D657" s="19" t="s">
        <v>5188</v>
      </c>
      <c r="E657" s="19" t="s">
        <v>19</v>
      </c>
      <c r="F657" s="2" t="s">
        <v>4022</v>
      </c>
      <c r="G657" s="19" t="s">
        <v>4072</v>
      </c>
      <c r="H657" s="4">
        <v>2020</v>
      </c>
    </row>
    <row r="658" spans="2:11">
      <c r="B658" s="2" t="s">
        <v>5199</v>
      </c>
      <c r="D658" s="19" t="s">
        <v>298</v>
      </c>
      <c r="E658" s="19" t="s">
        <v>5188</v>
      </c>
      <c r="F658" s="2" t="s">
        <v>5200</v>
      </c>
      <c r="G658" s="19" t="s">
        <v>5194</v>
      </c>
      <c r="H658" s="4">
        <v>2020</v>
      </c>
    </row>
    <row r="659" spans="2:11">
      <c r="B659" s="2" t="s">
        <v>4097</v>
      </c>
      <c r="D659" s="19" t="s">
        <v>1899</v>
      </c>
      <c r="E659" s="19" t="s">
        <v>65</v>
      </c>
      <c r="F659" s="2" t="s">
        <v>115</v>
      </c>
      <c r="G659" s="19" t="s">
        <v>370</v>
      </c>
      <c r="H659" s="4">
        <v>2018</v>
      </c>
    </row>
    <row r="660" spans="2:11">
      <c r="B660" s="2" t="s">
        <v>5201</v>
      </c>
      <c r="D660" s="19" t="s">
        <v>5194</v>
      </c>
      <c r="E660" s="19" t="s">
        <v>19</v>
      </c>
      <c r="F660" s="2" t="s">
        <v>298</v>
      </c>
      <c r="G660" s="19" t="s">
        <v>5200</v>
      </c>
      <c r="H660" s="4">
        <v>2020</v>
      </c>
    </row>
    <row r="661" spans="2:11">
      <c r="B661" s="31" t="s">
        <v>1129</v>
      </c>
      <c r="D661" s="19" t="s">
        <v>3882</v>
      </c>
      <c r="E661" s="19" t="s">
        <v>843</v>
      </c>
      <c r="F661" s="2" t="s">
        <v>3878</v>
      </c>
      <c r="G661" s="19" t="s">
        <v>3874</v>
      </c>
      <c r="H661" s="4">
        <v>2013</v>
      </c>
    </row>
    <row r="663" spans="2:11">
      <c r="B663" s="294" t="s">
        <v>1377</v>
      </c>
      <c r="C663" s="203"/>
      <c r="D663" s="76"/>
      <c r="E663" s="76"/>
      <c r="F663" s="64"/>
      <c r="G663" s="76"/>
      <c r="H663" s="64"/>
      <c r="I663" s="26"/>
      <c r="K663" s="28" t="s">
        <v>3037</v>
      </c>
    </row>
    <row r="664" spans="2:11">
      <c r="B664" s="186" t="s">
        <v>3195</v>
      </c>
      <c r="C664" s="184" t="s">
        <v>2070</v>
      </c>
      <c r="D664" s="245" t="s">
        <v>844</v>
      </c>
      <c r="E664" s="245" t="s">
        <v>4706</v>
      </c>
      <c r="F664" s="186" t="s">
        <v>581</v>
      </c>
      <c r="G664" s="245"/>
      <c r="H664" s="186" t="s">
        <v>4253</v>
      </c>
    </row>
    <row r="665" spans="2:11">
      <c r="B665" s="2" t="s">
        <v>5187</v>
      </c>
      <c r="C665" s="1" t="s">
        <v>2070</v>
      </c>
      <c r="D665" s="19" t="s">
        <v>4014</v>
      </c>
      <c r="E665" s="19" t="s">
        <v>4679</v>
      </c>
      <c r="F665" s="2" t="s">
        <v>4813</v>
      </c>
      <c r="H665" s="4">
        <v>2020</v>
      </c>
    </row>
    <row r="666" spans="2:11">
      <c r="B666" s="5">
        <v>3646</v>
      </c>
      <c r="C666" s="1" t="s">
        <v>2070</v>
      </c>
      <c r="D666" s="10" t="s">
        <v>3739</v>
      </c>
      <c r="E666" s="10" t="s">
        <v>3694</v>
      </c>
      <c r="F666" s="5">
        <v>96</v>
      </c>
      <c r="G666" s="10"/>
      <c r="H666" s="6">
        <v>2011</v>
      </c>
    </row>
    <row r="667" spans="2:11">
      <c r="B667" s="2" t="s">
        <v>5081</v>
      </c>
      <c r="C667" s="1" t="s">
        <v>2070</v>
      </c>
      <c r="D667" s="19" t="s">
        <v>5082</v>
      </c>
      <c r="E667" s="19" t="s">
        <v>3396</v>
      </c>
      <c r="F667" s="2" t="s">
        <v>4379</v>
      </c>
      <c r="H667" s="4">
        <v>2019</v>
      </c>
    </row>
    <row r="685" spans="2:11">
      <c r="B685" s="28" t="s">
        <v>2928</v>
      </c>
      <c r="F685" s="4"/>
      <c r="H685" s="2"/>
      <c r="K685" s="28" t="s">
        <v>1870</v>
      </c>
    </row>
    <row r="686" spans="2:11">
      <c r="B686" s="39" t="s">
        <v>2929</v>
      </c>
      <c r="C686" s="41"/>
      <c r="D686" s="40" t="s">
        <v>4629</v>
      </c>
      <c r="E686" s="40" t="s">
        <v>4630</v>
      </c>
      <c r="F686" s="39" t="s">
        <v>4703</v>
      </c>
      <c r="G686" s="40"/>
      <c r="H686" s="39" t="s">
        <v>4704</v>
      </c>
    </row>
    <row r="687" spans="2:11">
      <c r="B687" s="2" t="s">
        <v>4507</v>
      </c>
      <c r="D687" s="19" t="s">
        <v>844</v>
      </c>
      <c r="E687" s="19" t="s">
        <v>4706</v>
      </c>
      <c r="F687" s="2" t="s">
        <v>581</v>
      </c>
      <c r="H687" s="4">
        <v>2015</v>
      </c>
    </row>
    <row r="688" spans="2:11">
      <c r="B688" s="2">
        <v>5093</v>
      </c>
      <c r="D688" s="46" t="s">
        <v>3739</v>
      </c>
      <c r="E688" s="19" t="s">
        <v>3694</v>
      </c>
      <c r="F688" s="2">
        <v>96</v>
      </c>
      <c r="H688" s="4">
        <v>2011</v>
      </c>
    </row>
    <row r="689" spans="2:8">
      <c r="B689" s="2" t="s">
        <v>5083</v>
      </c>
      <c r="D689" s="19" t="s">
        <v>4818</v>
      </c>
      <c r="E689" s="19" t="s">
        <v>3396</v>
      </c>
      <c r="F689" s="2" t="s">
        <v>4379</v>
      </c>
      <c r="H689" s="4">
        <v>2019</v>
      </c>
    </row>
    <row r="690" spans="2:8">
      <c r="B690" s="5" t="s">
        <v>2930</v>
      </c>
      <c r="D690" s="19" t="s">
        <v>4665</v>
      </c>
      <c r="E690" s="19" t="s">
        <v>4657</v>
      </c>
      <c r="F690" s="2" t="s">
        <v>4693</v>
      </c>
      <c r="H690" s="2" t="s">
        <v>4694</v>
      </c>
    </row>
    <row r="691" spans="2:8">
      <c r="B691" s="2" t="s">
        <v>2931</v>
      </c>
      <c r="D691" s="19" t="s">
        <v>4742</v>
      </c>
      <c r="E691" s="19" t="s">
        <v>4743</v>
      </c>
      <c r="F691" s="2">
        <v>81</v>
      </c>
      <c r="H691" s="2">
        <v>1996</v>
      </c>
    </row>
    <row r="692" spans="2:8">
      <c r="B692" s="2" t="s">
        <v>2932</v>
      </c>
      <c r="D692" s="19" t="s">
        <v>4680</v>
      </c>
      <c r="E692" s="19" t="s">
        <v>4634</v>
      </c>
      <c r="F692" s="2" t="s">
        <v>4746</v>
      </c>
      <c r="H692" s="2" t="s">
        <v>4715</v>
      </c>
    </row>
    <row r="693" spans="2:8">
      <c r="B693" s="2" t="s">
        <v>1926</v>
      </c>
      <c r="D693" s="19" t="s">
        <v>1846</v>
      </c>
      <c r="E693" s="19" t="s">
        <v>1847</v>
      </c>
      <c r="F693" s="2" t="s">
        <v>1241</v>
      </c>
      <c r="H693" s="4">
        <v>2016</v>
      </c>
    </row>
    <row r="694" spans="2:8">
      <c r="B694" s="2" t="s">
        <v>4508</v>
      </c>
      <c r="D694" s="19" t="s">
        <v>2693</v>
      </c>
      <c r="E694" s="19" t="s">
        <v>3891</v>
      </c>
      <c r="F694" s="2" t="s">
        <v>581</v>
      </c>
      <c r="H694" s="2" t="s">
        <v>4253</v>
      </c>
    </row>
    <row r="695" spans="2:8">
      <c r="B695" s="2" t="s">
        <v>2933</v>
      </c>
      <c r="D695" s="19" t="s">
        <v>4632</v>
      </c>
      <c r="E695" s="19" t="s">
        <v>4917</v>
      </c>
      <c r="F695" s="2" t="s">
        <v>4957</v>
      </c>
      <c r="H695" s="2" t="s">
        <v>4631</v>
      </c>
    </row>
    <row r="696" spans="2:8">
      <c r="B696" s="2" t="s">
        <v>2934</v>
      </c>
      <c r="D696" s="19" t="s">
        <v>318</v>
      </c>
      <c r="E696" s="19" t="s">
        <v>299</v>
      </c>
      <c r="F696" s="2" t="s">
        <v>4693</v>
      </c>
      <c r="H696" s="2" t="s">
        <v>4694</v>
      </c>
    </row>
    <row r="697" spans="2:8">
      <c r="B697" s="2" t="s">
        <v>2935</v>
      </c>
      <c r="D697" s="19" t="s">
        <v>4759</v>
      </c>
      <c r="E697" s="19" t="s">
        <v>4661</v>
      </c>
      <c r="F697" s="2" t="s">
        <v>4691</v>
      </c>
      <c r="H697" s="2" t="s">
        <v>4692</v>
      </c>
    </row>
    <row r="698" spans="2:8">
      <c r="B698" s="2" t="s">
        <v>3444</v>
      </c>
      <c r="D698" s="19" t="s">
        <v>116</v>
      </c>
      <c r="E698" s="19" t="s">
        <v>299</v>
      </c>
      <c r="F698" s="2" t="s">
        <v>1683</v>
      </c>
      <c r="H698" s="4">
        <v>2017</v>
      </c>
    </row>
    <row r="699" spans="2:8">
      <c r="B699" s="2" t="s">
        <v>4098</v>
      </c>
      <c r="D699" s="19" t="s">
        <v>115</v>
      </c>
      <c r="E699" s="19" t="s">
        <v>224</v>
      </c>
      <c r="F699" s="2" t="s">
        <v>1067</v>
      </c>
      <c r="H699" s="4">
        <v>2018</v>
      </c>
    </row>
    <row r="700" spans="2:8">
      <c r="B700" s="2" t="s">
        <v>5084</v>
      </c>
      <c r="D700" s="19" t="s">
        <v>4014</v>
      </c>
      <c r="E700" s="19" t="s">
        <v>4679</v>
      </c>
      <c r="F700" s="2" t="s">
        <v>4813</v>
      </c>
      <c r="H700" s="4">
        <v>2019</v>
      </c>
    </row>
    <row r="701" spans="2:8">
      <c r="B701" s="2" t="s">
        <v>4099</v>
      </c>
      <c r="D701" s="19" t="s">
        <v>65</v>
      </c>
      <c r="E701" s="19" t="s">
        <v>370</v>
      </c>
      <c r="F701" s="2" t="s">
        <v>1067</v>
      </c>
      <c r="H701" s="4">
        <v>2018</v>
      </c>
    </row>
    <row r="702" spans="2:8">
      <c r="B702" s="2" t="s">
        <v>2936</v>
      </c>
      <c r="D702" s="19" t="s">
        <v>4748</v>
      </c>
      <c r="E702" s="19" t="s">
        <v>4749</v>
      </c>
      <c r="F702" s="2" t="s">
        <v>4709</v>
      </c>
      <c r="H702" s="2" t="s">
        <v>4750</v>
      </c>
    </row>
    <row r="703" spans="2:8">
      <c r="B703" s="2" t="s">
        <v>2937</v>
      </c>
      <c r="D703" s="19" t="s">
        <v>4632</v>
      </c>
      <c r="E703" s="19" t="s">
        <v>4634</v>
      </c>
      <c r="F703" s="2" t="s">
        <v>4693</v>
      </c>
      <c r="H703" s="2" t="s">
        <v>4694</v>
      </c>
    </row>
    <row r="704" spans="2:8">
      <c r="B704" s="2" t="s">
        <v>2938</v>
      </c>
      <c r="D704" s="19" t="s">
        <v>4708</v>
      </c>
      <c r="E704" s="19" t="s">
        <v>4679</v>
      </c>
      <c r="F704" s="2" t="s">
        <v>4709</v>
      </c>
      <c r="H704" s="2" t="s">
        <v>4750</v>
      </c>
    </row>
    <row r="705" spans="2:8">
      <c r="B705" s="2">
        <v>4157</v>
      </c>
      <c r="D705" s="19" t="s">
        <v>4234</v>
      </c>
      <c r="E705" s="19" t="s">
        <v>4714</v>
      </c>
      <c r="F705" s="2">
        <v>96</v>
      </c>
      <c r="H705" s="4">
        <v>2011</v>
      </c>
    </row>
    <row r="706" spans="2:8">
      <c r="B706"/>
      <c r="F706" s="4"/>
    </row>
    <row r="707" spans="2:8">
      <c r="B707" s="28" t="s">
        <v>1038</v>
      </c>
      <c r="F707" s="4"/>
      <c r="H707" s="2"/>
    </row>
    <row r="708" spans="2:8">
      <c r="B708" s="39" t="s">
        <v>4509</v>
      </c>
      <c r="C708" s="41"/>
      <c r="D708" s="40" t="s">
        <v>3803</v>
      </c>
      <c r="E708" s="40" t="s">
        <v>4743</v>
      </c>
      <c r="F708" s="39" t="s">
        <v>581</v>
      </c>
      <c r="G708" s="40"/>
      <c r="H708" s="37">
        <v>2015</v>
      </c>
    </row>
    <row r="709" spans="2:8">
      <c r="B709" s="5" t="s">
        <v>2939</v>
      </c>
      <c r="C709" s="11"/>
      <c r="D709" s="10" t="s">
        <v>2219</v>
      </c>
      <c r="E709" s="10" t="s">
        <v>170</v>
      </c>
      <c r="F709" s="5">
        <v>86</v>
      </c>
      <c r="G709" s="10"/>
      <c r="H709" s="5" t="s">
        <v>4663</v>
      </c>
    </row>
    <row r="710" spans="2:8">
      <c r="B710" s="2" t="s">
        <v>2940</v>
      </c>
      <c r="D710" s="19" t="s">
        <v>1311</v>
      </c>
      <c r="E710" s="19" t="s">
        <v>4679</v>
      </c>
      <c r="F710" s="2" t="s">
        <v>4703</v>
      </c>
      <c r="H710" s="2" t="s">
        <v>4663</v>
      </c>
    </row>
    <row r="711" spans="2:8">
      <c r="B711" s="2" t="s">
        <v>2941</v>
      </c>
      <c r="D711" s="19" t="s">
        <v>245</v>
      </c>
      <c r="E711" s="19" t="s">
        <v>4630</v>
      </c>
      <c r="F711" s="2" t="s">
        <v>4703</v>
      </c>
      <c r="H711" s="2" t="s">
        <v>4663</v>
      </c>
    </row>
    <row r="712" spans="2:8">
      <c r="B712" s="2" t="s">
        <v>2946</v>
      </c>
      <c r="D712" s="19" t="s">
        <v>4629</v>
      </c>
      <c r="E712" s="19" t="s">
        <v>4630</v>
      </c>
      <c r="F712" s="2" t="s">
        <v>4703</v>
      </c>
      <c r="H712" s="2" t="s">
        <v>4663</v>
      </c>
    </row>
    <row r="713" spans="2:8">
      <c r="B713" s="2" t="s">
        <v>3445</v>
      </c>
      <c r="D713" s="19" t="s">
        <v>116</v>
      </c>
      <c r="E713" s="19" t="s">
        <v>299</v>
      </c>
      <c r="F713" s="2" t="s">
        <v>1683</v>
      </c>
      <c r="H713" s="4">
        <v>2017</v>
      </c>
    </row>
    <row r="714" spans="2:8">
      <c r="B714" s="2">
        <v>1274</v>
      </c>
      <c r="D714" s="19" t="s">
        <v>2225</v>
      </c>
      <c r="E714" s="19" t="s">
        <v>4954</v>
      </c>
      <c r="F714" s="2">
        <v>93</v>
      </c>
      <c r="H714" s="4">
        <v>2008</v>
      </c>
    </row>
    <row r="715" spans="2:8">
      <c r="B715" s="2" t="s">
        <v>2947</v>
      </c>
      <c r="D715" s="19" t="s">
        <v>358</v>
      </c>
      <c r="E715" s="19" t="s">
        <v>4679</v>
      </c>
      <c r="F715" s="2" t="s">
        <v>4697</v>
      </c>
      <c r="H715" s="2" t="s">
        <v>4663</v>
      </c>
    </row>
    <row r="716" spans="2:8">
      <c r="B716" s="2">
        <v>1216</v>
      </c>
      <c r="C716" s="1" t="s">
        <v>3957</v>
      </c>
      <c r="D716" s="19" t="s">
        <v>844</v>
      </c>
      <c r="E716" s="19" t="s">
        <v>4706</v>
      </c>
      <c r="F716" s="2" t="s">
        <v>581</v>
      </c>
      <c r="H716" s="4">
        <v>2013</v>
      </c>
    </row>
    <row r="717" spans="2:8">
      <c r="B717" s="2" t="s">
        <v>4510</v>
      </c>
      <c r="D717" s="19" t="s">
        <v>1521</v>
      </c>
      <c r="E717" s="19" t="s">
        <v>4630</v>
      </c>
      <c r="F717" s="2" t="s">
        <v>581</v>
      </c>
      <c r="H717" s="4">
        <v>2015</v>
      </c>
    </row>
    <row r="718" spans="2:8">
      <c r="B718" s="2">
        <v>1053</v>
      </c>
      <c r="C718" s="1" t="s">
        <v>3957</v>
      </c>
      <c r="D718" s="19" t="s">
        <v>4787</v>
      </c>
      <c r="E718" s="19" t="s">
        <v>1270</v>
      </c>
      <c r="F718" s="2" t="s">
        <v>581</v>
      </c>
      <c r="H718" s="4">
        <v>2013</v>
      </c>
    </row>
    <row r="719" spans="2:8">
      <c r="B719" s="2" t="s">
        <v>2490</v>
      </c>
      <c r="D719" s="19" t="s">
        <v>3931</v>
      </c>
      <c r="E719" s="19" t="s">
        <v>2799</v>
      </c>
      <c r="F719" s="2">
        <v>99</v>
      </c>
      <c r="H719" s="4">
        <v>2013</v>
      </c>
    </row>
    <row r="720" spans="2:8">
      <c r="B720" s="2" t="s">
        <v>2948</v>
      </c>
      <c r="D720" s="19" t="s">
        <v>2317</v>
      </c>
      <c r="E720" s="19" t="s">
        <v>4687</v>
      </c>
      <c r="F720" s="2" t="s">
        <v>4691</v>
      </c>
      <c r="H720" s="2" t="s">
        <v>4715</v>
      </c>
    </row>
    <row r="721" spans="2:17">
      <c r="B721" s="2" t="s">
        <v>2491</v>
      </c>
      <c r="D721" s="19" t="s">
        <v>2686</v>
      </c>
      <c r="E721" s="19" t="s">
        <v>4661</v>
      </c>
      <c r="F721" s="2" t="s">
        <v>3998</v>
      </c>
      <c r="H721" s="4">
        <v>2013</v>
      </c>
    </row>
    <row r="722" spans="2:17">
      <c r="B722" s="2">
        <v>914</v>
      </c>
      <c r="D722" s="19" t="s">
        <v>3878</v>
      </c>
      <c r="E722" s="19" t="s">
        <v>3879</v>
      </c>
      <c r="F722" s="2">
        <v>98</v>
      </c>
      <c r="H722" s="4">
        <v>2013</v>
      </c>
    </row>
    <row r="723" spans="2:17">
      <c r="B723" s="2" t="s">
        <v>4511</v>
      </c>
      <c r="D723" s="19" t="s">
        <v>4478</v>
      </c>
      <c r="E723" s="19" t="s">
        <v>4479</v>
      </c>
      <c r="F723" s="2" t="s">
        <v>581</v>
      </c>
      <c r="H723" s="4">
        <v>2015</v>
      </c>
    </row>
    <row r="729" spans="2:17">
      <c r="B729" s="28" t="s">
        <v>1002</v>
      </c>
      <c r="C729" s="268"/>
      <c r="D729" s="316"/>
      <c r="E729" s="317"/>
      <c r="F729" s="4"/>
      <c r="K729" s="30" t="s">
        <v>1004</v>
      </c>
    </row>
    <row r="730" spans="2:17">
      <c r="B730" s="333" t="s">
        <v>5180</v>
      </c>
      <c r="C730" s="334"/>
      <c r="D730" s="335" t="s">
        <v>3739</v>
      </c>
      <c r="E730" s="335" t="s">
        <v>4816</v>
      </c>
      <c r="F730" s="333" t="s">
        <v>4813</v>
      </c>
      <c r="G730" s="335"/>
      <c r="H730" s="336">
        <v>2020</v>
      </c>
      <c r="K730" s="5" t="s">
        <v>389</v>
      </c>
      <c r="M730" t="s">
        <v>390</v>
      </c>
      <c r="N730" t="s">
        <v>391</v>
      </c>
      <c r="O730" s="4">
        <v>87</v>
      </c>
      <c r="Q730" s="4">
        <v>2002</v>
      </c>
    </row>
    <row r="731" spans="2:17">
      <c r="B731" s="5" t="s">
        <v>386</v>
      </c>
      <c r="C731" s="11"/>
      <c r="D731" s="10" t="s">
        <v>4916</v>
      </c>
      <c r="E731" s="10" t="s">
        <v>4917</v>
      </c>
      <c r="F731" s="5">
        <v>84</v>
      </c>
      <c r="G731" s="10"/>
      <c r="H731" s="6">
        <v>1999</v>
      </c>
    </row>
    <row r="732" spans="2:17">
      <c r="B732" s="5" t="s">
        <v>388</v>
      </c>
      <c r="D732" s="19" t="s">
        <v>46</v>
      </c>
      <c r="E732" s="19" t="s">
        <v>4630</v>
      </c>
      <c r="F732" s="2">
        <v>90</v>
      </c>
      <c r="H732" s="4">
        <v>2004</v>
      </c>
    </row>
    <row r="733" spans="2:17">
      <c r="B733" s="2" t="s">
        <v>4512</v>
      </c>
      <c r="D733" s="19" t="s">
        <v>4513</v>
      </c>
      <c r="E733" s="19" t="s">
        <v>4743</v>
      </c>
      <c r="F733" s="2" t="s">
        <v>581</v>
      </c>
      <c r="H733" s="4">
        <v>2015</v>
      </c>
    </row>
    <row r="734" spans="2:17">
      <c r="B734" s="2" t="s">
        <v>5181</v>
      </c>
      <c r="D734" s="19" t="s">
        <v>5182</v>
      </c>
      <c r="E734" s="19" t="s">
        <v>2194</v>
      </c>
      <c r="F734" s="2" t="s">
        <v>4813</v>
      </c>
      <c r="H734" s="4">
        <v>2020</v>
      </c>
    </row>
    <row r="735" spans="2:17">
      <c r="B735" s="5" t="s">
        <v>3818</v>
      </c>
      <c r="D735" s="19" t="s">
        <v>3890</v>
      </c>
      <c r="E735" s="19" t="s">
        <v>3891</v>
      </c>
      <c r="F735" s="2">
        <v>99</v>
      </c>
      <c r="H735" s="4">
        <v>2014</v>
      </c>
    </row>
    <row r="750" spans="2:11">
      <c r="B750"/>
      <c r="F750" s="4"/>
      <c r="H750" s="2"/>
    </row>
    <row r="751" spans="2:11">
      <c r="B751" s="28" t="s">
        <v>1003</v>
      </c>
      <c r="C751" s="247"/>
      <c r="D751" s="318"/>
      <c r="E751" s="318"/>
      <c r="F751" s="4"/>
      <c r="K751" s="30" t="s">
        <v>1005</v>
      </c>
    </row>
    <row r="752" spans="2:11">
      <c r="B752" s="39" t="s">
        <v>435</v>
      </c>
      <c r="C752" s="41"/>
      <c r="D752" s="40" t="s">
        <v>4916</v>
      </c>
      <c r="E752" s="40" t="s">
        <v>4917</v>
      </c>
      <c r="F752" s="39">
        <v>84</v>
      </c>
      <c r="G752" s="40"/>
      <c r="H752" s="37">
        <v>1999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indexed="34"/>
  </sheetPr>
  <dimension ref="A1:Q740"/>
  <sheetViews>
    <sheetView topLeftCell="A136" workbookViewId="0">
      <selection activeCell="B598" sqref="B598"/>
    </sheetView>
  </sheetViews>
  <sheetFormatPr defaultRowHeight="13.2"/>
  <cols>
    <col min="1" max="2" width="8.77734375" customWidth="1"/>
    <col min="3" max="3" width="8.77734375" style="1" customWidth="1"/>
    <col min="4" max="4" width="12.77734375" customWidth="1"/>
    <col min="5" max="12" width="8.77734375" customWidth="1"/>
    <col min="13" max="13" width="12.77734375" customWidth="1"/>
    <col min="14" max="18" width="8.77734375" customWidth="1"/>
  </cols>
  <sheetData>
    <row r="1" spans="1:17" ht="12.75" customHeight="1">
      <c r="A1" s="62" t="s">
        <v>3286</v>
      </c>
      <c r="B1" s="63"/>
      <c r="C1" s="266"/>
      <c r="D1" s="19" t="s">
        <v>131</v>
      </c>
      <c r="E1" s="19" t="s">
        <v>132</v>
      </c>
      <c r="F1" s="32" t="s">
        <v>133</v>
      </c>
      <c r="G1" s="32"/>
      <c r="H1" s="32" t="s">
        <v>134</v>
      </c>
      <c r="I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2" spans="1:17" ht="12.75" customHeight="1">
      <c r="A2" s="53"/>
      <c r="C2" s="178"/>
      <c r="D2" s="1"/>
      <c r="H2" s="2"/>
    </row>
    <row r="3" spans="1:17" ht="12.75" customHeight="1">
      <c r="B3" s="28" t="s">
        <v>1823</v>
      </c>
      <c r="F3" s="2"/>
      <c r="H3" s="2"/>
      <c r="I3" s="1"/>
      <c r="K3" s="28" t="s">
        <v>1466</v>
      </c>
      <c r="M3" s="2"/>
      <c r="N3" s="2"/>
    </row>
    <row r="4" spans="1:17" ht="12.75" customHeight="1">
      <c r="A4" s="26"/>
      <c r="B4" s="39" t="s">
        <v>2329</v>
      </c>
      <c r="C4" s="41"/>
      <c r="D4" s="38" t="s">
        <v>1549</v>
      </c>
      <c r="E4" s="38" t="s">
        <v>1570</v>
      </c>
      <c r="F4" s="39" t="s">
        <v>4746</v>
      </c>
      <c r="G4" s="38"/>
      <c r="H4" s="39" t="s">
        <v>4715</v>
      </c>
      <c r="I4" s="1"/>
      <c r="K4" s="5" t="s">
        <v>4688</v>
      </c>
      <c r="L4" s="1"/>
      <c r="M4" t="s">
        <v>2334</v>
      </c>
      <c r="N4" t="s">
        <v>1648</v>
      </c>
      <c r="O4" s="2">
        <v>82</v>
      </c>
      <c r="Q4" s="2">
        <v>1997</v>
      </c>
    </row>
    <row r="5" spans="1:17" ht="12.75" customHeight="1">
      <c r="A5" s="26"/>
      <c r="B5" s="3"/>
      <c r="F5" s="2"/>
      <c r="H5" s="2"/>
      <c r="I5" s="1"/>
      <c r="K5" s="5" t="s">
        <v>4695</v>
      </c>
      <c r="L5" s="1"/>
      <c r="M5" t="s">
        <v>1583</v>
      </c>
      <c r="N5" t="s">
        <v>2330</v>
      </c>
      <c r="O5" s="2">
        <v>81</v>
      </c>
      <c r="Q5" s="2">
        <v>1996</v>
      </c>
    </row>
    <row r="6" spans="1:17" ht="12.75" customHeight="1">
      <c r="A6" s="26"/>
      <c r="B6" s="26"/>
      <c r="C6" s="116"/>
      <c r="I6" s="1"/>
      <c r="K6" s="5" t="s">
        <v>4695</v>
      </c>
      <c r="L6" s="1"/>
      <c r="M6" t="s">
        <v>2335</v>
      </c>
      <c r="N6" t="s">
        <v>2336</v>
      </c>
      <c r="O6" s="2">
        <v>82</v>
      </c>
      <c r="Q6" s="2">
        <v>1997</v>
      </c>
    </row>
    <row r="7" spans="1:17" ht="12.75" customHeight="1">
      <c r="A7" s="26"/>
      <c r="I7" s="1"/>
      <c r="K7" s="5" t="s">
        <v>4700</v>
      </c>
      <c r="L7" s="1"/>
      <c r="M7" t="s">
        <v>2337</v>
      </c>
      <c r="N7" t="s">
        <v>1543</v>
      </c>
      <c r="O7" s="2">
        <v>82</v>
      </c>
      <c r="Q7" s="2">
        <v>1997</v>
      </c>
    </row>
    <row r="8" spans="1:17" ht="12.75" customHeight="1">
      <c r="A8" s="26"/>
      <c r="I8" s="1"/>
      <c r="K8" s="5" t="s">
        <v>4700</v>
      </c>
      <c r="L8" s="1"/>
      <c r="M8" t="s">
        <v>1581</v>
      </c>
      <c r="N8" t="s">
        <v>1558</v>
      </c>
      <c r="O8" s="2">
        <v>82</v>
      </c>
      <c r="Q8" s="2">
        <v>1997</v>
      </c>
    </row>
    <row r="9" spans="1:17" ht="12.75" customHeight="1">
      <c r="A9" s="26"/>
      <c r="K9" s="5"/>
      <c r="L9" s="1"/>
      <c r="O9" s="2"/>
      <c r="Q9" s="2"/>
    </row>
    <row r="10" spans="1:17" ht="12.75" customHeight="1">
      <c r="A10" s="26"/>
      <c r="K10" s="5"/>
      <c r="L10" s="1"/>
      <c r="O10" s="2"/>
      <c r="Q10" s="2"/>
    </row>
    <row r="11" spans="1:17" ht="12.75" customHeight="1">
      <c r="A11" s="26"/>
      <c r="I11" s="1"/>
      <c r="K11" s="5"/>
      <c r="L11" s="1"/>
      <c r="O11" s="2"/>
      <c r="Q11" s="2"/>
    </row>
    <row r="12" spans="1:17" ht="12.75" customHeight="1">
      <c r="A12" s="26"/>
      <c r="I12" s="1"/>
      <c r="M12" s="2"/>
      <c r="N12" s="2"/>
    </row>
    <row r="13" spans="1:17" ht="12.75" customHeight="1">
      <c r="A13" s="26"/>
      <c r="I13" s="1"/>
      <c r="M13" s="2"/>
      <c r="N13" s="2"/>
    </row>
    <row r="14" spans="1:17" ht="12.75" customHeight="1">
      <c r="A14" s="26"/>
      <c r="B14" s="21"/>
      <c r="F14" s="2"/>
      <c r="H14" s="2"/>
      <c r="I14" s="1"/>
      <c r="M14" s="2"/>
      <c r="N14" s="2"/>
    </row>
    <row r="15" spans="1:17" ht="12.75" customHeight="1">
      <c r="A15" s="26"/>
    </row>
    <row r="16" spans="1:17" ht="12.75" customHeight="1">
      <c r="A16" s="26"/>
    </row>
    <row r="17" spans="1:17" ht="12.75" customHeight="1">
      <c r="A17" s="26"/>
    </row>
    <row r="18" spans="1:17" ht="12.75" customHeight="1">
      <c r="A18" s="26"/>
    </row>
    <row r="19" spans="1:17">
      <c r="A19" s="26"/>
    </row>
    <row r="20" spans="1:17">
      <c r="A20" s="26"/>
    </row>
    <row r="21" spans="1:17">
      <c r="A21" s="26"/>
    </row>
    <row r="22" spans="1:17">
      <c r="A22" s="26"/>
    </row>
    <row r="23" spans="1:17">
      <c r="A23" s="26"/>
    </row>
    <row r="24" spans="1:17">
      <c r="A24" s="26"/>
    </row>
    <row r="25" spans="1:17">
      <c r="A25" s="26"/>
      <c r="B25" s="28" t="s">
        <v>4625</v>
      </c>
      <c r="F25" s="2"/>
      <c r="H25" s="2"/>
      <c r="I25" s="1"/>
      <c r="K25" s="28" t="s">
        <v>4929</v>
      </c>
      <c r="M25" s="2"/>
      <c r="N25" s="2"/>
    </row>
    <row r="26" spans="1:17">
      <c r="A26" s="26"/>
      <c r="B26" s="39" t="s">
        <v>5500</v>
      </c>
      <c r="C26" s="41"/>
      <c r="D26" s="38" t="s">
        <v>4049</v>
      </c>
      <c r="E26" s="38" t="s">
        <v>596</v>
      </c>
      <c r="F26" s="39" t="s">
        <v>4040</v>
      </c>
      <c r="G26" s="38"/>
      <c r="H26" s="39" t="s">
        <v>5421</v>
      </c>
      <c r="I26" s="1"/>
      <c r="K26" s="2" t="s">
        <v>3154</v>
      </c>
      <c r="L26" s="1"/>
      <c r="M26" t="s">
        <v>1549</v>
      </c>
      <c r="N26" t="s">
        <v>1550</v>
      </c>
      <c r="O26" s="2" t="s">
        <v>4707</v>
      </c>
      <c r="Q26" s="2" t="s">
        <v>4658</v>
      </c>
    </row>
    <row r="27" spans="1:17">
      <c r="A27" s="26"/>
      <c r="B27" s="360" t="s">
        <v>2679</v>
      </c>
      <c r="C27" s="361"/>
      <c r="D27" s="362" t="s">
        <v>1810</v>
      </c>
      <c r="E27" s="362" t="s">
        <v>1599</v>
      </c>
      <c r="F27" s="360" t="s">
        <v>716</v>
      </c>
      <c r="G27" s="362"/>
      <c r="H27" s="360" t="s">
        <v>2945</v>
      </c>
      <c r="I27" s="1"/>
      <c r="K27" s="2" t="s">
        <v>631</v>
      </c>
      <c r="L27" s="1"/>
      <c r="M27" t="s">
        <v>2356</v>
      </c>
      <c r="N27" t="s">
        <v>1573</v>
      </c>
      <c r="O27" s="2" t="s">
        <v>4707</v>
      </c>
      <c r="Q27" s="2" t="s">
        <v>4658</v>
      </c>
    </row>
    <row r="28" spans="1:17">
      <c r="A28" s="26"/>
      <c r="B28" s="2" t="s">
        <v>3752</v>
      </c>
      <c r="D28" t="s">
        <v>582</v>
      </c>
      <c r="E28" t="s">
        <v>583</v>
      </c>
      <c r="F28" s="2" t="s">
        <v>581</v>
      </c>
      <c r="H28" s="4">
        <v>2015</v>
      </c>
      <c r="I28" s="1"/>
      <c r="K28" s="2" t="s">
        <v>3155</v>
      </c>
      <c r="L28" s="1"/>
      <c r="M28" t="s">
        <v>1575</v>
      </c>
      <c r="N28" t="s">
        <v>1570</v>
      </c>
      <c r="O28" s="2" t="s">
        <v>4691</v>
      </c>
      <c r="Q28" s="2" t="s">
        <v>4692</v>
      </c>
    </row>
    <row r="29" spans="1:17">
      <c r="A29" s="26"/>
      <c r="B29" s="2" t="s">
        <v>3752</v>
      </c>
      <c r="D29" t="s">
        <v>2978</v>
      </c>
      <c r="E29" t="s">
        <v>1246</v>
      </c>
      <c r="F29" s="2" t="s">
        <v>581</v>
      </c>
      <c r="H29" s="4">
        <v>2015</v>
      </c>
      <c r="I29" s="1"/>
      <c r="K29" s="2" t="s">
        <v>3155</v>
      </c>
      <c r="L29" s="1"/>
      <c r="M29" t="s">
        <v>2352</v>
      </c>
      <c r="N29" t="s">
        <v>1772</v>
      </c>
      <c r="O29" s="2" t="s">
        <v>4709</v>
      </c>
      <c r="Q29" s="2" t="s">
        <v>4750</v>
      </c>
    </row>
    <row r="30" spans="1:17">
      <c r="A30" s="26"/>
      <c r="B30" s="2" t="s">
        <v>2767</v>
      </c>
      <c r="D30" t="s">
        <v>110</v>
      </c>
      <c r="E30" t="s">
        <v>1451</v>
      </c>
      <c r="F30" s="2" t="s">
        <v>1683</v>
      </c>
      <c r="H30" s="4">
        <v>2017</v>
      </c>
      <c r="I30" s="1"/>
      <c r="K30" s="2" t="s">
        <v>2341</v>
      </c>
      <c r="L30" s="1"/>
      <c r="M30" t="s">
        <v>2353</v>
      </c>
      <c r="N30" t="s">
        <v>1568</v>
      </c>
      <c r="O30" s="2" t="s">
        <v>4746</v>
      </c>
      <c r="Q30" s="2" t="s">
        <v>4715</v>
      </c>
    </row>
    <row r="31" spans="1:17">
      <c r="A31" s="26"/>
      <c r="B31" s="5" t="s">
        <v>3033</v>
      </c>
      <c r="D31" t="s">
        <v>2352</v>
      </c>
      <c r="E31" t="s">
        <v>1772</v>
      </c>
      <c r="F31" s="2" t="s">
        <v>4709</v>
      </c>
      <c r="H31" s="2" t="s">
        <v>4750</v>
      </c>
      <c r="I31" s="1"/>
      <c r="K31" s="2" t="s">
        <v>2341</v>
      </c>
      <c r="L31" s="1"/>
      <c r="M31" t="s">
        <v>3142</v>
      </c>
      <c r="N31" t="s">
        <v>1624</v>
      </c>
      <c r="O31" s="2" t="s">
        <v>4693</v>
      </c>
      <c r="Q31" s="2" t="s">
        <v>4694</v>
      </c>
    </row>
    <row r="32" spans="1:17">
      <c r="A32" s="26"/>
      <c r="B32" s="5" t="s">
        <v>3034</v>
      </c>
      <c r="D32" t="s">
        <v>2346</v>
      </c>
      <c r="E32" t="s">
        <v>2347</v>
      </c>
      <c r="F32" s="2" t="s">
        <v>4957</v>
      </c>
      <c r="H32" s="2" t="s">
        <v>4631</v>
      </c>
      <c r="I32" s="1"/>
      <c r="K32" s="2">
        <v>8.3000000000000007</v>
      </c>
      <c r="L32" s="1"/>
      <c r="M32" t="s">
        <v>3156</v>
      </c>
      <c r="N32" t="s">
        <v>1588</v>
      </c>
      <c r="O32" s="2">
        <v>77</v>
      </c>
      <c r="Q32" s="2">
        <v>1991</v>
      </c>
    </row>
    <row r="33" spans="1:17">
      <c r="A33" s="26"/>
      <c r="B33" s="2" t="s">
        <v>5341</v>
      </c>
      <c r="C33" s="1" t="s">
        <v>2070</v>
      </c>
      <c r="D33" t="s">
        <v>4149</v>
      </c>
      <c r="E33" t="s">
        <v>4150</v>
      </c>
      <c r="F33" s="5" t="s">
        <v>4813</v>
      </c>
      <c r="G33" s="12"/>
      <c r="H33" s="6">
        <v>2020</v>
      </c>
      <c r="I33" s="1"/>
      <c r="K33" s="2">
        <v>8.3000000000000007</v>
      </c>
      <c r="L33" s="1"/>
      <c r="M33" t="s">
        <v>2424</v>
      </c>
      <c r="N33" t="s">
        <v>2425</v>
      </c>
      <c r="O33" s="2">
        <v>77</v>
      </c>
      <c r="Q33" s="2">
        <v>1992</v>
      </c>
    </row>
    <row r="34" spans="1:17">
      <c r="A34" s="26"/>
      <c r="B34" s="5" t="s">
        <v>629</v>
      </c>
      <c r="D34" t="s">
        <v>1799</v>
      </c>
      <c r="E34" t="s">
        <v>1608</v>
      </c>
      <c r="F34" s="2" t="s">
        <v>744</v>
      </c>
      <c r="H34" s="2" t="s">
        <v>4635</v>
      </c>
      <c r="I34" s="1"/>
      <c r="K34" s="2">
        <v>8.3000000000000007</v>
      </c>
      <c r="L34" s="1"/>
      <c r="M34" t="s">
        <v>1587</v>
      </c>
      <c r="N34" t="s">
        <v>1588</v>
      </c>
      <c r="O34" s="2">
        <v>79</v>
      </c>
      <c r="Q34" s="2">
        <v>1993</v>
      </c>
    </row>
    <row r="35" spans="1:17">
      <c r="A35" s="26"/>
      <c r="B35" s="2" t="s">
        <v>5291</v>
      </c>
      <c r="D35" t="s">
        <v>2752</v>
      </c>
      <c r="E35" t="s">
        <v>2625</v>
      </c>
      <c r="F35" s="2" t="s">
        <v>4813</v>
      </c>
      <c r="H35" s="4">
        <v>2020</v>
      </c>
      <c r="I35" s="1"/>
      <c r="K35" s="2">
        <v>8.3000000000000007</v>
      </c>
      <c r="L35" s="1"/>
      <c r="M35" t="s">
        <v>1583</v>
      </c>
      <c r="N35" t="s">
        <v>2330</v>
      </c>
      <c r="O35" s="2">
        <v>81</v>
      </c>
      <c r="Q35" s="2">
        <v>1995</v>
      </c>
    </row>
    <row r="36" spans="1:17">
      <c r="A36" s="26"/>
      <c r="B36" s="2" t="s">
        <v>630</v>
      </c>
      <c r="D36" t="s">
        <v>4050</v>
      </c>
      <c r="E36" t="s">
        <v>1570</v>
      </c>
      <c r="F36" s="5" t="s">
        <v>4813</v>
      </c>
      <c r="G36" s="12"/>
      <c r="H36" s="6">
        <v>2020</v>
      </c>
      <c r="I36" s="1"/>
      <c r="K36" s="2">
        <v>8.3000000000000007</v>
      </c>
      <c r="M36" t="s">
        <v>1581</v>
      </c>
      <c r="N36" t="s">
        <v>1558</v>
      </c>
      <c r="O36" s="2" t="s">
        <v>4767</v>
      </c>
      <c r="Q36" s="2" t="s">
        <v>5008</v>
      </c>
    </row>
    <row r="37" spans="1:17">
      <c r="A37" s="26"/>
      <c r="B37" s="2" t="s">
        <v>1712</v>
      </c>
      <c r="D37" t="s">
        <v>4252</v>
      </c>
      <c r="E37" t="s">
        <v>1648</v>
      </c>
      <c r="F37" s="2" t="s">
        <v>1067</v>
      </c>
      <c r="H37" s="4">
        <v>2018</v>
      </c>
      <c r="I37" s="1"/>
      <c r="K37" s="2" t="s">
        <v>3157</v>
      </c>
      <c r="L37" s="1"/>
      <c r="M37" t="s">
        <v>2334</v>
      </c>
      <c r="N37" t="s">
        <v>1648</v>
      </c>
      <c r="O37" s="2">
        <v>82</v>
      </c>
      <c r="Q37" s="2">
        <v>1996</v>
      </c>
    </row>
    <row r="38" spans="1:17">
      <c r="A38" s="26"/>
      <c r="B38" s="5" t="s">
        <v>3138</v>
      </c>
      <c r="D38" t="s">
        <v>3139</v>
      </c>
      <c r="E38" t="s">
        <v>1573</v>
      </c>
      <c r="F38" s="2" t="s">
        <v>4707</v>
      </c>
      <c r="H38" s="2" t="s">
        <v>4658</v>
      </c>
      <c r="I38" s="1"/>
      <c r="K38" s="2" t="s">
        <v>3157</v>
      </c>
      <c r="L38" s="1"/>
      <c r="M38" t="s">
        <v>3158</v>
      </c>
      <c r="N38" t="s">
        <v>1570</v>
      </c>
      <c r="O38" s="2" t="s">
        <v>4697</v>
      </c>
      <c r="Q38" s="2" t="s">
        <v>4663</v>
      </c>
    </row>
    <row r="39" spans="1:17">
      <c r="A39" s="26"/>
      <c r="B39" s="5" t="s">
        <v>3140</v>
      </c>
      <c r="D39" t="s">
        <v>1549</v>
      </c>
      <c r="E39" t="s">
        <v>1550</v>
      </c>
      <c r="F39" s="2" t="s">
        <v>4707</v>
      </c>
      <c r="H39" s="2" t="s">
        <v>4658</v>
      </c>
      <c r="I39" s="1"/>
      <c r="K39" s="2" t="s">
        <v>3157</v>
      </c>
      <c r="L39" s="1"/>
      <c r="M39" t="s">
        <v>1557</v>
      </c>
      <c r="N39" t="s">
        <v>1558</v>
      </c>
      <c r="O39" s="2" t="s">
        <v>4703</v>
      </c>
      <c r="Q39" s="2" t="s">
        <v>4663</v>
      </c>
    </row>
    <row r="40" spans="1:17">
      <c r="A40" s="26"/>
      <c r="B40" s="5" t="s">
        <v>3141</v>
      </c>
      <c r="D40" t="s">
        <v>1575</v>
      </c>
      <c r="E40" t="s">
        <v>1570</v>
      </c>
      <c r="F40" s="2" t="s">
        <v>4691</v>
      </c>
      <c r="H40" s="2" t="s">
        <v>4692</v>
      </c>
      <c r="I40" s="1"/>
      <c r="K40" s="2" t="s">
        <v>3157</v>
      </c>
      <c r="L40" s="1"/>
      <c r="M40" t="s">
        <v>2422</v>
      </c>
      <c r="N40" t="s">
        <v>1610</v>
      </c>
      <c r="O40" s="2" t="s">
        <v>4763</v>
      </c>
      <c r="Q40" s="2" t="s">
        <v>4628</v>
      </c>
    </row>
    <row r="41" spans="1:17">
      <c r="A41" s="26"/>
      <c r="B41" s="2" t="s">
        <v>3141</v>
      </c>
      <c r="D41" t="s">
        <v>1470</v>
      </c>
      <c r="E41" t="s">
        <v>1568</v>
      </c>
      <c r="F41" s="5" t="s">
        <v>4040</v>
      </c>
      <c r="G41" s="12"/>
      <c r="H41" s="6">
        <v>2020</v>
      </c>
      <c r="I41" s="1"/>
      <c r="K41" s="2" t="s">
        <v>3157</v>
      </c>
      <c r="L41" s="1"/>
      <c r="M41" t="s">
        <v>3159</v>
      </c>
      <c r="N41" t="s">
        <v>3160</v>
      </c>
      <c r="O41" s="2" t="s">
        <v>4746</v>
      </c>
      <c r="Q41" s="2" t="s">
        <v>4628</v>
      </c>
    </row>
    <row r="42" spans="1:17">
      <c r="A42" s="26"/>
      <c r="B42" s="2" t="s">
        <v>1556</v>
      </c>
      <c r="D42" t="s">
        <v>580</v>
      </c>
      <c r="E42" t="s">
        <v>586</v>
      </c>
      <c r="F42" s="2" t="s">
        <v>581</v>
      </c>
      <c r="H42" s="4">
        <v>2015</v>
      </c>
      <c r="I42" s="1"/>
      <c r="K42" s="2" t="s">
        <v>3157</v>
      </c>
      <c r="L42" s="1"/>
      <c r="M42" t="s">
        <v>2343</v>
      </c>
      <c r="N42" t="s">
        <v>2344</v>
      </c>
      <c r="O42" s="2" t="s">
        <v>4763</v>
      </c>
      <c r="Q42" s="2" t="s">
        <v>4628</v>
      </c>
    </row>
    <row r="43" spans="1:17">
      <c r="A43" s="26"/>
      <c r="B43" s="5" t="s">
        <v>2351</v>
      </c>
      <c r="D43" t="s">
        <v>3142</v>
      </c>
      <c r="E43" t="s">
        <v>1624</v>
      </c>
      <c r="F43" s="2" t="s">
        <v>4693</v>
      </c>
      <c r="H43" s="2" t="s">
        <v>4750</v>
      </c>
      <c r="I43" s="1"/>
      <c r="K43" s="2" t="s">
        <v>3157</v>
      </c>
      <c r="L43" s="1"/>
      <c r="M43" t="s">
        <v>3161</v>
      </c>
      <c r="N43" t="s">
        <v>2413</v>
      </c>
      <c r="O43" s="2" t="s">
        <v>4691</v>
      </c>
      <c r="Q43" s="2" t="s">
        <v>4715</v>
      </c>
    </row>
    <row r="44" spans="1:17">
      <c r="A44" s="26"/>
      <c r="B44" s="5" t="s">
        <v>2768</v>
      </c>
      <c r="D44" t="s">
        <v>4437</v>
      </c>
      <c r="E44" t="s">
        <v>1553</v>
      </c>
      <c r="F44" s="2" t="s">
        <v>1683</v>
      </c>
      <c r="H44" s="4">
        <v>2017</v>
      </c>
      <c r="I44" s="1"/>
      <c r="K44" s="2" t="s">
        <v>3157</v>
      </c>
      <c r="L44" s="1"/>
      <c r="M44" t="s">
        <v>1581</v>
      </c>
      <c r="N44" t="s">
        <v>1772</v>
      </c>
      <c r="O44" s="2" t="s">
        <v>4707</v>
      </c>
      <c r="Q44" s="2" t="s">
        <v>4658</v>
      </c>
    </row>
    <row r="45" spans="1:17">
      <c r="A45" s="26"/>
      <c r="B45" s="2" t="s">
        <v>1559</v>
      </c>
      <c r="D45" t="s">
        <v>694</v>
      </c>
      <c r="E45" t="s">
        <v>1613</v>
      </c>
      <c r="F45" s="2" t="s">
        <v>1067</v>
      </c>
      <c r="H45" s="4">
        <v>2018</v>
      </c>
      <c r="I45" s="1"/>
      <c r="K45" s="2" t="s">
        <v>3157</v>
      </c>
      <c r="M45" t="s">
        <v>1469</v>
      </c>
      <c r="N45" t="s">
        <v>1608</v>
      </c>
      <c r="O45" s="2">
        <v>91</v>
      </c>
      <c r="P45" s="4"/>
      <c r="Q45" s="2">
        <v>2006</v>
      </c>
    </row>
    <row r="46" spans="1:17">
      <c r="A46" s="26"/>
      <c r="B46" s="2" t="s">
        <v>1559</v>
      </c>
      <c r="D46" t="s">
        <v>2171</v>
      </c>
      <c r="E46" t="s">
        <v>2347</v>
      </c>
      <c r="F46" s="2" t="s">
        <v>2170</v>
      </c>
      <c r="H46" s="4">
        <v>2021</v>
      </c>
      <c r="I46" s="1"/>
      <c r="K46" s="2"/>
      <c r="L46" s="1"/>
      <c r="O46" s="2"/>
      <c r="Q46" s="2"/>
    </row>
    <row r="47" spans="1:17">
      <c r="A47" s="26"/>
      <c r="B47" s="28" t="s">
        <v>4711</v>
      </c>
      <c r="F47" s="2"/>
      <c r="H47" s="2"/>
      <c r="I47" s="1"/>
      <c r="K47" s="28" t="s">
        <v>4930</v>
      </c>
      <c r="M47" s="2"/>
      <c r="N47" s="2"/>
    </row>
    <row r="48" spans="1:17">
      <c r="A48" s="26"/>
      <c r="B48" s="39" t="s">
        <v>2712</v>
      </c>
      <c r="C48" s="41"/>
      <c r="D48" s="38" t="s">
        <v>4049</v>
      </c>
      <c r="E48" s="38" t="s">
        <v>596</v>
      </c>
      <c r="F48" s="39" t="s">
        <v>4040</v>
      </c>
      <c r="G48" s="38"/>
      <c r="H48" s="39" t="s">
        <v>5421</v>
      </c>
      <c r="I48" s="1"/>
      <c r="K48" s="2" t="s">
        <v>3226</v>
      </c>
      <c r="L48" s="1"/>
      <c r="M48" t="s">
        <v>2359</v>
      </c>
      <c r="N48" t="s">
        <v>1599</v>
      </c>
      <c r="O48" s="2" t="s">
        <v>4697</v>
      </c>
      <c r="Q48" s="2" t="s">
        <v>4663</v>
      </c>
    </row>
    <row r="49" spans="1:17">
      <c r="A49" s="26"/>
      <c r="B49" s="360" t="s">
        <v>4685</v>
      </c>
      <c r="C49" s="361"/>
      <c r="D49" s="362" t="s">
        <v>1810</v>
      </c>
      <c r="E49" s="362" t="s">
        <v>1599</v>
      </c>
      <c r="F49" s="360" t="s">
        <v>716</v>
      </c>
      <c r="G49" s="362"/>
      <c r="H49" s="360" t="s">
        <v>2945</v>
      </c>
      <c r="I49" s="1"/>
      <c r="K49" s="2" t="s">
        <v>3227</v>
      </c>
      <c r="L49" s="1"/>
      <c r="M49" t="s">
        <v>2624</v>
      </c>
      <c r="N49" t="s">
        <v>1550</v>
      </c>
      <c r="O49" s="2" t="s">
        <v>4697</v>
      </c>
      <c r="Q49" s="2" t="s">
        <v>4663</v>
      </c>
    </row>
    <row r="50" spans="1:17">
      <c r="A50" s="26"/>
      <c r="B50" s="35" t="s">
        <v>2420</v>
      </c>
      <c r="C50" s="55"/>
      <c r="D50" s="45" t="s">
        <v>1799</v>
      </c>
      <c r="E50" s="45" t="s">
        <v>1608</v>
      </c>
      <c r="F50" s="35" t="s">
        <v>744</v>
      </c>
      <c r="G50" s="45"/>
      <c r="H50" s="35" t="s">
        <v>4635</v>
      </c>
      <c r="I50" s="1"/>
      <c r="M50" s="2"/>
      <c r="N50" s="2"/>
    </row>
    <row r="51" spans="1:17">
      <c r="A51" s="26"/>
      <c r="B51" s="2" t="s">
        <v>2421</v>
      </c>
      <c r="D51" s="45" t="s">
        <v>582</v>
      </c>
      <c r="E51" s="45" t="s">
        <v>583</v>
      </c>
      <c r="F51" s="2" t="s">
        <v>581</v>
      </c>
      <c r="H51" s="4">
        <v>2015</v>
      </c>
      <c r="I51" s="1"/>
      <c r="M51" s="2"/>
      <c r="N51" s="2"/>
    </row>
    <row r="52" spans="1:17">
      <c r="A52" s="26"/>
      <c r="B52" s="2" t="s">
        <v>1579</v>
      </c>
      <c r="D52" t="s">
        <v>4252</v>
      </c>
      <c r="E52" t="s">
        <v>1648</v>
      </c>
      <c r="F52" s="2" t="s">
        <v>1067</v>
      </c>
      <c r="H52" s="4">
        <v>2018</v>
      </c>
      <c r="I52" s="1"/>
      <c r="M52" s="2"/>
      <c r="N52" s="2"/>
    </row>
    <row r="53" spans="1:17">
      <c r="A53" s="26"/>
      <c r="B53" s="5" t="s">
        <v>3222</v>
      </c>
      <c r="D53" t="s">
        <v>2352</v>
      </c>
      <c r="E53" t="s">
        <v>1772</v>
      </c>
      <c r="F53" s="2" t="s">
        <v>4709</v>
      </c>
      <c r="H53" s="2" t="s">
        <v>4750</v>
      </c>
      <c r="I53" s="1"/>
      <c r="M53" s="2"/>
      <c r="N53" s="2"/>
    </row>
    <row r="54" spans="1:17">
      <c r="A54" s="26"/>
      <c r="B54" s="5" t="s">
        <v>3223</v>
      </c>
      <c r="D54" t="s">
        <v>2441</v>
      </c>
      <c r="E54" t="s">
        <v>1599</v>
      </c>
      <c r="F54" s="2" t="s">
        <v>4709</v>
      </c>
      <c r="H54" s="2" t="s">
        <v>4750</v>
      </c>
      <c r="I54" s="1"/>
      <c r="M54" s="2"/>
      <c r="N54" s="2"/>
    </row>
    <row r="55" spans="1:17">
      <c r="A55" s="26"/>
      <c r="B55" s="5" t="s">
        <v>4384</v>
      </c>
      <c r="D55" t="s">
        <v>3946</v>
      </c>
      <c r="E55" t="s">
        <v>1550</v>
      </c>
      <c r="F55" s="2" t="s">
        <v>1241</v>
      </c>
      <c r="H55" s="4">
        <v>2016</v>
      </c>
      <c r="I55" s="1"/>
      <c r="M55" s="2"/>
      <c r="N55" s="2"/>
    </row>
    <row r="56" spans="1:17">
      <c r="A56" s="26"/>
      <c r="B56" s="5" t="s">
        <v>502</v>
      </c>
      <c r="D56" t="s">
        <v>1070</v>
      </c>
      <c r="E56" t="s">
        <v>1570</v>
      </c>
      <c r="F56" s="2" t="s">
        <v>1241</v>
      </c>
      <c r="H56" s="4">
        <v>2016</v>
      </c>
      <c r="I56" s="1"/>
      <c r="M56" s="2"/>
      <c r="N56" s="2"/>
    </row>
    <row r="57" spans="1:17">
      <c r="A57" s="26"/>
      <c r="B57" s="5" t="s">
        <v>579</v>
      </c>
      <c r="D57" t="s">
        <v>2978</v>
      </c>
      <c r="E57" t="s">
        <v>1246</v>
      </c>
      <c r="F57" s="2" t="s">
        <v>581</v>
      </c>
      <c r="H57" s="4">
        <v>2014</v>
      </c>
      <c r="I57" s="1"/>
      <c r="M57" s="2"/>
      <c r="N57" s="2"/>
    </row>
    <row r="58" spans="1:17">
      <c r="A58" s="26"/>
      <c r="B58" s="5" t="s">
        <v>3224</v>
      </c>
      <c r="D58" t="s">
        <v>2422</v>
      </c>
      <c r="E58" t="s">
        <v>1610</v>
      </c>
      <c r="F58" s="2" t="s">
        <v>4763</v>
      </c>
      <c r="H58" s="2" t="s">
        <v>4628</v>
      </c>
      <c r="I58" s="1"/>
      <c r="M58" s="2"/>
      <c r="N58" s="2"/>
    </row>
    <row r="59" spans="1:17">
      <c r="A59" s="26"/>
      <c r="B59" s="5" t="s">
        <v>3225</v>
      </c>
      <c r="D59" t="s">
        <v>1549</v>
      </c>
      <c r="E59" t="s">
        <v>1550</v>
      </c>
      <c r="F59" s="2" t="s">
        <v>4707</v>
      </c>
      <c r="H59" s="2" t="s">
        <v>4658</v>
      </c>
      <c r="I59" s="1"/>
      <c r="M59" s="2"/>
      <c r="N59" s="2"/>
    </row>
    <row r="60" spans="1:17">
      <c r="A60" s="26"/>
      <c r="B60" s="2" t="s">
        <v>2604</v>
      </c>
      <c r="D60" t="s">
        <v>694</v>
      </c>
      <c r="E60" t="s">
        <v>1613</v>
      </c>
      <c r="F60" s="2" t="s">
        <v>1067</v>
      </c>
      <c r="H60" s="4">
        <v>2017</v>
      </c>
      <c r="I60" s="1"/>
      <c r="M60" s="2"/>
      <c r="N60" s="2"/>
    </row>
    <row r="61" spans="1:17">
      <c r="A61" s="26"/>
      <c r="B61" s="2" t="s">
        <v>2769</v>
      </c>
      <c r="D61" t="s">
        <v>3190</v>
      </c>
      <c r="E61" t="s">
        <v>1561</v>
      </c>
      <c r="F61" s="2" t="s">
        <v>1683</v>
      </c>
      <c r="H61" s="4">
        <v>2017</v>
      </c>
      <c r="I61" s="1"/>
      <c r="M61" s="2"/>
      <c r="N61" s="2"/>
    </row>
    <row r="62" spans="1:17">
      <c r="A62" s="26"/>
      <c r="B62" s="2" t="s">
        <v>2770</v>
      </c>
      <c r="D62" t="s">
        <v>4444</v>
      </c>
      <c r="E62" t="s">
        <v>4445</v>
      </c>
      <c r="F62" s="2" t="s">
        <v>1683</v>
      </c>
      <c r="H62" s="4">
        <v>2017</v>
      </c>
      <c r="I62" s="1"/>
      <c r="M62" s="2"/>
      <c r="N62" s="2"/>
    </row>
    <row r="63" spans="1:17">
      <c r="A63" s="26"/>
      <c r="B63" s="4">
        <v>14.09</v>
      </c>
      <c r="D63" t="s">
        <v>4366</v>
      </c>
      <c r="E63" t="s">
        <v>1573</v>
      </c>
      <c r="F63" s="2" t="s">
        <v>1683</v>
      </c>
      <c r="H63" s="4">
        <v>2017</v>
      </c>
      <c r="I63" s="1"/>
      <c r="M63" s="2"/>
      <c r="N63" s="2"/>
    </row>
    <row r="64" spans="1:17">
      <c r="A64" s="26"/>
      <c r="B64" s="4">
        <v>14.33</v>
      </c>
      <c r="D64" t="s">
        <v>1652</v>
      </c>
      <c r="E64" t="s">
        <v>1613</v>
      </c>
      <c r="F64" s="2" t="s">
        <v>1683</v>
      </c>
      <c r="H64" s="4">
        <v>2017</v>
      </c>
      <c r="I64" s="1"/>
      <c r="M64" s="2"/>
      <c r="N64" s="2"/>
    </row>
    <row r="65" spans="1:17">
      <c r="A65" s="26"/>
    </row>
    <row r="66" spans="1:17">
      <c r="A66" s="26"/>
    </row>
    <row r="67" spans="1:17">
      <c r="A67" s="26"/>
    </row>
    <row r="68" spans="1:17">
      <c r="A68" s="26"/>
    </row>
    <row r="69" spans="1:17">
      <c r="A69" s="26"/>
      <c r="B69" s="28" t="s">
        <v>2042</v>
      </c>
      <c r="F69" s="2"/>
      <c r="H69" s="2"/>
      <c r="K69" s="28" t="s">
        <v>1269</v>
      </c>
    </row>
    <row r="70" spans="1:17">
      <c r="A70" s="26"/>
      <c r="B70" s="333" t="s">
        <v>5501</v>
      </c>
      <c r="C70" s="334"/>
      <c r="D70" s="342" t="s">
        <v>4049</v>
      </c>
      <c r="E70" s="342" t="s">
        <v>596</v>
      </c>
      <c r="F70" s="333" t="s">
        <v>4040</v>
      </c>
      <c r="G70" s="342"/>
      <c r="H70" s="336">
        <v>2021</v>
      </c>
      <c r="I70" s="4"/>
      <c r="J70" s="4"/>
      <c r="K70" s="5" t="s">
        <v>724</v>
      </c>
      <c r="L70" s="1"/>
      <c r="M70" t="s">
        <v>2352</v>
      </c>
      <c r="N70" t="s">
        <v>1772</v>
      </c>
      <c r="O70" s="2" t="s">
        <v>4709</v>
      </c>
      <c r="P70" s="4"/>
      <c r="Q70" s="2" t="s">
        <v>4750</v>
      </c>
    </row>
    <row r="71" spans="1:17">
      <c r="A71" s="26"/>
      <c r="B71" s="5" t="s">
        <v>4344</v>
      </c>
      <c r="C71" s="11"/>
      <c r="D71" s="12" t="s">
        <v>2978</v>
      </c>
      <c r="E71" s="12" t="s">
        <v>1246</v>
      </c>
      <c r="F71" s="5" t="s">
        <v>581</v>
      </c>
      <c r="G71" s="12"/>
      <c r="H71" s="6">
        <v>2015</v>
      </c>
      <c r="I71" s="4"/>
      <c r="J71" s="4"/>
      <c r="K71" s="2">
        <v>19.600000000000001</v>
      </c>
      <c r="L71" s="1"/>
      <c r="M71" t="s">
        <v>1582</v>
      </c>
      <c r="N71" t="s">
        <v>1543</v>
      </c>
      <c r="O71" s="2">
        <v>78</v>
      </c>
      <c r="P71" s="4"/>
      <c r="Q71" s="2">
        <v>1992</v>
      </c>
    </row>
    <row r="72" spans="1:17">
      <c r="A72" s="26"/>
      <c r="B72" s="5" t="s">
        <v>3093</v>
      </c>
      <c r="C72" s="11"/>
      <c r="D72" s="12" t="s">
        <v>1810</v>
      </c>
      <c r="E72" s="12" t="s">
        <v>1599</v>
      </c>
      <c r="F72" s="5" t="s">
        <v>716</v>
      </c>
      <c r="G72" s="6"/>
      <c r="H72" s="5" t="s">
        <v>2945</v>
      </c>
      <c r="I72" s="4"/>
      <c r="J72" s="4"/>
      <c r="K72" s="2" t="s">
        <v>725</v>
      </c>
      <c r="L72" s="1"/>
      <c r="M72" t="s">
        <v>1581</v>
      </c>
      <c r="N72" t="s">
        <v>1558</v>
      </c>
      <c r="O72" s="2">
        <v>82</v>
      </c>
      <c r="P72" s="4"/>
      <c r="Q72" s="2">
        <v>1997</v>
      </c>
    </row>
    <row r="73" spans="1:17">
      <c r="A73" s="26"/>
      <c r="B73" s="4">
        <v>18.989999999999998</v>
      </c>
      <c r="D73" t="s">
        <v>4252</v>
      </c>
      <c r="E73" t="s">
        <v>1648</v>
      </c>
      <c r="F73" s="2" t="s">
        <v>1067</v>
      </c>
      <c r="H73" s="4">
        <v>2018</v>
      </c>
      <c r="I73" s="4"/>
      <c r="J73" s="4"/>
      <c r="K73" s="2" t="s">
        <v>726</v>
      </c>
      <c r="L73" s="1"/>
      <c r="M73" t="s">
        <v>1575</v>
      </c>
      <c r="N73" t="s">
        <v>1570</v>
      </c>
      <c r="O73" s="2" t="s">
        <v>4691</v>
      </c>
      <c r="P73" s="4"/>
      <c r="Q73" s="2" t="s">
        <v>4715</v>
      </c>
    </row>
    <row r="74" spans="1:17">
      <c r="A74" s="26"/>
      <c r="B74" s="2" t="s">
        <v>1508</v>
      </c>
      <c r="D74" s="45" t="s">
        <v>582</v>
      </c>
      <c r="E74" s="45" t="s">
        <v>583</v>
      </c>
      <c r="F74" s="2" t="s">
        <v>581</v>
      </c>
      <c r="H74" s="4">
        <v>2015</v>
      </c>
      <c r="I74" s="4"/>
      <c r="J74" s="4"/>
      <c r="K74" s="2" t="s">
        <v>727</v>
      </c>
      <c r="L74" s="1"/>
      <c r="M74" t="s">
        <v>2410</v>
      </c>
      <c r="N74" t="s">
        <v>1624</v>
      </c>
      <c r="O74" s="2" t="s">
        <v>4746</v>
      </c>
      <c r="P74" s="4"/>
      <c r="Q74" s="2" t="s">
        <v>4715</v>
      </c>
    </row>
    <row r="75" spans="1:17">
      <c r="A75" s="26"/>
      <c r="B75" s="2" t="s">
        <v>4342</v>
      </c>
      <c r="D75" t="s">
        <v>580</v>
      </c>
      <c r="E75" t="s">
        <v>586</v>
      </c>
      <c r="F75" s="2" t="s">
        <v>581</v>
      </c>
      <c r="H75" s="4">
        <v>2015</v>
      </c>
      <c r="I75" s="4"/>
      <c r="J75" s="4"/>
      <c r="K75" s="2">
        <v>20.3</v>
      </c>
      <c r="L75" s="1"/>
      <c r="M75" t="s">
        <v>3497</v>
      </c>
      <c r="N75" t="s">
        <v>1657</v>
      </c>
      <c r="O75" s="2">
        <v>78</v>
      </c>
      <c r="P75" s="4"/>
      <c r="Q75" s="2">
        <v>1993</v>
      </c>
    </row>
    <row r="76" spans="1:17">
      <c r="A76" s="26"/>
      <c r="B76" s="2" t="s">
        <v>4845</v>
      </c>
      <c r="D76" t="s">
        <v>4050</v>
      </c>
      <c r="E76" t="s">
        <v>1570</v>
      </c>
      <c r="F76" s="5" t="s">
        <v>4813</v>
      </c>
      <c r="G76" s="12"/>
      <c r="H76" s="6">
        <v>2019</v>
      </c>
      <c r="I76" s="4"/>
      <c r="J76" s="4"/>
      <c r="K76" s="2" t="s">
        <v>728</v>
      </c>
      <c r="L76" s="1"/>
      <c r="M76" t="s">
        <v>1815</v>
      </c>
      <c r="N76" t="s">
        <v>1561</v>
      </c>
      <c r="O76" s="2" t="s">
        <v>4746</v>
      </c>
      <c r="P76" s="4"/>
      <c r="Q76" s="2" t="s">
        <v>4715</v>
      </c>
    </row>
    <row r="77" spans="1:17">
      <c r="A77" s="26"/>
      <c r="B77" s="4">
        <v>19.29</v>
      </c>
      <c r="D77" t="s">
        <v>110</v>
      </c>
      <c r="E77" t="s">
        <v>1451</v>
      </c>
      <c r="F77" s="2" t="s">
        <v>1683</v>
      </c>
      <c r="H77" s="4">
        <v>2017</v>
      </c>
      <c r="I77" s="4"/>
      <c r="J77" s="4"/>
      <c r="K77" s="2" t="s">
        <v>728</v>
      </c>
      <c r="L77" s="1"/>
      <c r="M77" t="s">
        <v>2356</v>
      </c>
      <c r="N77" t="s">
        <v>1573</v>
      </c>
      <c r="O77" s="2" t="s">
        <v>4707</v>
      </c>
      <c r="P77" s="4"/>
      <c r="Q77" s="2" t="s">
        <v>4658</v>
      </c>
    </row>
    <row r="78" spans="1:17">
      <c r="A78" s="26"/>
      <c r="B78" s="5" t="s">
        <v>3238</v>
      </c>
      <c r="D78" t="s">
        <v>2346</v>
      </c>
      <c r="E78" t="s">
        <v>2347</v>
      </c>
      <c r="F78" s="2" t="s">
        <v>4957</v>
      </c>
      <c r="G78" s="4"/>
      <c r="H78" s="2" t="s">
        <v>4631</v>
      </c>
      <c r="I78" s="4"/>
      <c r="J78" s="4"/>
      <c r="K78" s="2" t="s">
        <v>252</v>
      </c>
      <c r="L78" s="1"/>
      <c r="M78" t="s">
        <v>2449</v>
      </c>
      <c r="N78" t="s">
        <v>2450</v>
      </c>
      <c r="O78" s="2">
        <v>81</v>
      </c>
      <c r="P78" s="4"/>
      <c r="Q78" s="2">
        <v>1996</v>
      </c>
    </row>
    <row r="79" spans="1:17">
      <c r="A79" s="26"/>
      <c r="B79" s="5" t="s">
        <v>718</v>
      </c>
      <c r="D79" t="s">
        <v>1800</v>
      </c>
      <c r="E79" t="s">
        <v>1550</v>
      </c>
      <c r="F79" s="2" t="s">
        <v>4957</v>
      </c>
      <c r="G79" s="4"/>
      <c r="H79" s="2" t="s">
        <v>4694</v>
      </c>
      <c r="I79" s="4"/>
      <c r="J79" s="4"/>
      <c r="K79" s="2" t="s">
        <v>252</v>
      </c>
      <c r="L79" s="1"/>
      <c r="M79" t="s">
        <v>2441</v>
      </c>
      <c r="N79" t="s">
        <v>1599</v>
      </c>
      <c r="O79" s="2" t="s">
        <v>4709</v>
      </c>
      <c r="P79" s="4"/>
      <c r="Q79" s="2" t="s">
        <v>4750</v>
      </c>
    </row>
    <row r="80" spans="1:17">
      <c r="A80" s="26"/>
      <c r="B80" s="2" t="s">
        <v>4345</v>
      </c>
      <c r="D80" t="s">
        <v>595</v>
      </c>
      <c r="E80" t="s">
        <v>3042</v>
      </c>
      <c r="F80" s="2" t="s">
        <v>581</v>
      </c>
      <c r="H80" s="4">
        <v>2015</v>
      </c>
      <c r="I80" s="4"/>
      <c r="J80" s="4"/>
      <c r="K80" s="2">
        <v>20.5</v>
      </c>
      <c r="L80" s="1"/>
      <c r="M80" t="s">
        <v>1581</v>
      </c>
      <c r="N80" t="s">
        <v>1573</v>
      </c>
      <c r="O80" s="2">
        <v>80</v>
      </c>
      <c r="P80" s="4"/>
      <c r="Q80" s="2">
        <v>1994</v>
      </c>
    </row>
    <row r="81" spans="1:17">
      <c r="A81" s="26"/>
      <c r="B81" s="2" t="s">
        <v>4385</v>
      </c>
      <c r="D81" t="s">
        <v>1070</v>
      </c>
      <c r="E81" t="s">
        <v>1570</v>
      </c>
      <c r="F81" s="2" t="s">
        <v>1241</v>
      </c>
      <c r="H81" s="4">
        <v>2016</v>
      </c>
      <c r="I81" s="4"/>
      <c r="J81" s="4"/>
      <c r="K81" s="2">
        <v>20.5</v>
      </c>
      <c r="L81" s="1"/>
      <c r="M81" t="s">
        <v>3218</v>
      </c>
      <c r="N81" t="s">
        <v>1543</v>
      </c>
      <c r="O81" s="2">
        <v>80</v>
      </c>
      <c r="P81" s="4"/>
      <c r="Q81" s="2">
        <v>1995</v>
      </c>
    </row>
    <row r="82" spans="1:17">
      <c r="A82" s="26"/>
      <c r="B82" s="2" t="s">
        <v>4846</v>
      </c>
      <c r="D82" t="s">
        <v>4149</v>
      </c>
      <c r="E82" t="s">
        <v>4150</v>
      </c>
      <c r="F82" s="5" t="s">
        <v>4813</v>
      </c>
      <c r="G82" s="12"/>
      <c r="H82" s="6">
        <v>2019</v>
      </c>
      <c r="I82" s="4"/>
      <c r="J82" s="4"/>
      <c r="K82" s="2" t="s">
        <v>4274</v>
      </c>
      <c r="L82" s="1"/>
      <c r="M82" t="s">
        <v>2353</v>
      </c>
      <c r="N82" t="s">
        <v>1568</v>
      </c>
      <c r="O82" s="2" t="s">
        <v>4746</v>
      </c>
      <c r="P82" s="4"/>
      <c r="Q82" s="2" t="s">
        <v>4715</v>
      </c>
    </row>
    <row r="83" spans="1:17">
      <c r="A83" s="26"/>
      <c r="B83" s="5" t="s">
        <v>720</v>
      </c>
      <c r="D83" t="s">
        <v>2356</v>
      </c>
      <c r="E83" t="s">
        <v>1573</v>
      </c>
      <c r="F83" s="2" t="s">
        <v>4707</v>
      </c>
      <c r="G83" s="4"/>
      <c r="H83" s="2" t="s">
        <v>4658</v>
      </c>
      <c r="I83" s="4"/>
      <c r="J83" s="4"/>
      <c r="K83" s="2" t="s">
        <v>4274</v>
      </c>
      <c r="L83" s="1"/>
      <c r="M83" t="s">
        <v>1549</v>
      </c>
      <c r="N83" t="s">
        <v>1550</v>
      </c>
      <c r="O83" s="2" t="s">
        <v>4707</v>
      </c>
      <c r="P83" s="4"/>
      <c r="Q83" s="2" t="s">
        <v>4658</v>
      </c>
    </row>
    <row r="84" spans="1:17">
      <c r="A84" s="26"/>
      <c r="B84" s="2" t="s">
        <v>721</v>
      </c>
      <c r="D84" t="s">
        <v>3946</v>
      </c>
      <c r="E84" t="s">
        <v>1550</v>
      </c>
      <c r="F84" s="2" t="s">
        <v>1241</v>
      </c>
      <c r="H84" s="4">
        <v>2016</v>
      </c>
      <c r="I84" s="4"/>
      <c r="J84" s="4"/>
      <c r="K84" s="2" t="s">
        <v>2527</v>
      </c>
      <c r="M84" t="s">
        <v>1587</v>
      </c>
      <c r="N84" t="s">
        <v>1588</v>
      </c>
      <c r="O84" s="4">
        <v>79</v>
      </c>
      <c r="P84" s="4"/>
      <c r="Q84" s="4">
        <v>1993</v>
      </c>
    </row>
    <row r="85" spans="1:17">
      <c r="A85" s="26"/>
      <c r="B85" s="2" t="s">
        <v>721</v>
      </c>
      <c r="D85" t="s">
        <v>2171</v>
      </c>
      <c r="E85" t="s">
        <v>2347</v>
      </c>
      <c r="F85" s="5" t="s">
        <v>2170</v>
      </c>
      <c r="G85" s="12"/>
      <c r="H85" s="6">
        <v>2021</v>
      </c>
      <c r="I85" s="4"/>
      <c r="J85" s="4"/>
      <c r="K85" s="2" t="s">
        <v>3720</v>
      </c>
      <c r="M85" t="s">
        <v>1659</v>
      </c>
      <c r="N85" t="s">
        <v>1769</v>
      </c>
      <c r="O85" s="2">
        <v>81</v>
      </c>
      <c r="Q85" s="2">
        <v>1995</v>
      </c>
    </row>
    <row r="86" spans="1:17">
      <c r="A86" s="26"/>
      <c r="B86" s="2" t="s">
        <v>3712</v>
      </c>
      <c r="D86" t="s">
        <v>1470</v>
      </c>
      <c r="E86" t="s">
        <v>1568</v>
      </c>
      <c r="F86" s="5" t="s">
        <v>4040</v>
      </c>
      <c r="G86" s="12"/>
      <c r="H86" s="6">
        <v>2020</v>
      </c>
      <c r="I86" s="4"/>
      <c r="J86" s="4"/>
      <c r="K86" s="4">
        <v>21.1</v>
      </c>
      <c r="M86" t="s">
        <v>3662</v>
      </c>
      <c r="N86" t="s">
        <v>2039</v>
      </c>
      <c r="O86" s="2" t="s">
        <v>4946</v>
      </c>
      <c r="Q86" s="4">
        <v>1995</v>
      </c>
    </row>
    <row r="87" spans="1:17">
      <c r="A87" s="26"/>
      <c r="B87" s="5" t="s">
        <v>3239</v>
      </c>
      <c r="D87" t="s">
        <v>1575</v>
      </c>
      <c r="E87" t="s">
        <v>1570</v>
      </c>
      <c r="F87" s="2" t="s">
        <v>4691</v>
      </c>
      <c r="G87" s="4"/>
      <c r="H87" s="2" t="s">
        <v>4715</v>
      </c>
      <c r="I87" s="4"/>
      <c r="J87" s="4"/>
      <c r="K87" s="4">
        <v>21.1</v>
      </c>
      <c r="M87" t="s">
        <v>1583</v>
      </c>
      <c r="N87" t="s">
        <v>2330</v>
      </c>
      <c r="O87" s="2" t="s">
        <v>4662</v>
      </c>
      <c r="P87" s="4"/>
      <c r="Q87" s="2" t="s">
        <v>5008</v>
      </c>
    </row>
    <row r="88" spans="1:17">
      <c r="A88" s="26"/>
      <c r="B88" s="5" t="s">
        <v>722</v>
      </c>
      <c r="D88" t="s">
        <v>3142</v>
      </c>
      <c r="E88" t="s">
        <v>1624</v>
      </c>
      <c r="F88" s="2" t="s">
        <v>4693</v>
      </c>
      <c r="G88" s="4"/>
      <c r="H88" s="2" t="s">
        <v>4694</v>
      </c>
      <c r="I88" s="4"/>
      <c r="J88" s="4"/>
      <c r="K88" s="4">
        <v>21.1</v>
      </c>
      <c r="M88" t="s">
        <v>2332</v>
      </c>
      <c r="N88" t="s">
        <v>1550</v>
      </c>
      <c r="O88" s="4">
        <v>87</v>
      </c>
      <c r="Q88" s="4">
        <v>2002</v>
      </c>
    </row>
    <row r="89" spans="1:17">
      <c r="A89" s="26"/>
      <c r="B89" s="5" t="s">
        <v>723</v>
      </c>
      <c r="D89" t="s">
        <v>2352</v>
      </c>
      <c r="E89" t="s">
        <v>1772</v>
      </c>
      <c r="F89" s="2" t="s">
        <v>4709</v>
      </c>
      <c r="G89" s="4"/>
      <c r="H89" s="2" t="s">
        <v>4750</v>
      </c>
      <c r="I89" s="4"/>
      <c r="J89" s="4"/>
      <c r="K89" s="4">
        <v>21.2</v>
      </c>
      <c r="M89" t="s">
        <v>3529</v>
      </c>
      <c r="N89" t="s">
        <v>1573</v>
      </c>
      <c r="O89" s="4">
        <v>91</v>
      </c>
      <c r="P89" s="4"/>
      <c r="Q89" s="4">
        <v>2005</v>
      </c>
    </row>
    <row r="90" spans="1:17">
      <c r="A90" s="26"/>
      <c r="I90" s="4"/>
      <c r="J90" s="4"/>
    </row>
    <row r="91" spans="1:17">
      <c r="A91" s="26"/>
      <c r="B91" s="28" t="s">
        <v>4752</v>
      </c>
      <c r="F91" s="2"/>
      <c r="G91" s="4"/>
      <c r="H91" s="2"/>
      <c r="I91" s="4"/>
      <c r="J91" s="4"/>
      <c r="K91" s="28" t="s">
        <v>1271</v>
      </c>
    </row>
    <row r="92" spans="1:17">
      <c r="A92" s="26"/>
      <c r="B92" s="183">
        <v>26.04</v>
      </c>
      <c r="C92" s="41"/>
      <c r="D92" s="38" t="s">
        <v>580</v>
      </c>
      <c r="E92" s="38" t="s">
        <v>586</v>
      </c>
      <c r="F92" s="39" t="s">
        <v>581</v>
      </c>
      <c r="G92" s="38"/>
      <c r="H92" s="37">
        <v>2015</v>
      </c>
      <c r="I92" s="4"/>
      <c r="J92" s="4"/>
      <c r="K92" s="2" t="s">
        <v>3500</v>
      </c>
      <c r="L92" s="1"/>
      <c r="M92" t="s">
        <v>2624</v>
      </c>
      <c r="N92" t="s">
        <v>1550</v>
      </c>
      <c r="O92" s="2" t="s">
        <v>4697</v>
      </c>
      <c r="Q92" s="2" t="s">
        <v>4663</v>
      </c>
    </row>
    <row r="93" spans="1:17">
      <c r="A93" s="26"/>
      <c r="B93" s="2" t="s">
        <v>1714</v>
      </c>
      <c r="D93" t="s">
        <v>4252</v>
      </c>
      <c r="E93" t="s">
        <v>1648</v>
      </c>
      <c r="F93" s="2" t="s">
        <v>1067</v>
      </c>
      <c r="H93" s="4">
        <v>2018</v>
      </c>
      <c r="I93" s="4"/>
      <c r="J93" s="4"/>
      <c r="K93" s="4"/>
    </row>
    <row r="94" spans="1:17">
      <c r="A94" s="26"/>
      <c r="B94" s="35" t="s">
        <v>3498</v>
      </c>
      <c r="C94" s="55"/>
      <c r="D94" s="45" t="s">
        <v>1800</v>
      </c>
      <c r="E94" s="45" t="s">
        <v>1550</v>
      </c>
      <c r="F94" s="35" t="s">
        <v>4957</v>
      </c>
      <c r="G94" s="36"/>
      <c r="H94" s="35" t="s">
        <v>4631</v>
      </c>
    </row>
    <row r="95" spans="1:17">
      <c r="A95" s="26"/>
      <c r="B95" s="35" t="s">
        <v>4386</v>
      </c>
      <c r="D95" t="s">
        <v>1070</v>
      </c>
      <c r="E95" t="s">
        <v>1570</v>
      </c>
      <c r="F95" s="2" t="s">
        <v>1241</v>
      </c>
      <c r="H95" s="4">
        <v>2016</v>
      </c>
    </row>
    <row r="96" spans="1:17">
      <c r="A96" s="26"/>
      <c r="B96" s="2" t="s">
        <v>2734</v>
      </c>
      <c r="D96" s="45" t="s">
        <v>582</v>
      </c>
      <c r="E96" s="45" t="s">
        <v>583</v>
      </c>
      <c r="F96" s="2" t="s">
        <v>581</v>
      </c>
      <c r="H96" s="4">
        <v>2015</v>
      </c>
    </row>
    <row r="97" spans="1:8">
      <c r="A97" s="26"/>
      <c r="B97" s="2" t="s">
        <v>4387</v>
      </c>
      <c r="D97" t="s">
        <v>3946</v>
      </c>
      <c r="E97" t="s">
        <v>1550</v>
      </c>
      <c r="F97" s="2" t="s">
        <v>1241</v>
      </c>
      <c r="H97" s="4">
        <v>2016</v>
      </c>
    </row>
    <row r="98" spans="1:8">
      <c r="A98" s="26"/>
      <c r="B98" s="2" t="s">
        <v>3762</v>
      </c>
      <c r="D98" t="s">
        <v>2978</v>
      </c>
      <c r="E98" t="s">
        <v>1246</v>
      </c>
      <c r="F98" s="2" t="s">
        <v>581</v>
      </c>
      <c r="H98" s="4">
        <v>2015</v>
      </c>
    </row>
    <row r="99" spans="1:8">
      <c r="A99" s="26"/>
      <c r="B99" s="2" t="s">
        <v>1715</v>
      </c>
      <c r="D99" t="s">
        <v>694</v>
      </c>
      <c r="E99" t="s">
        <v>1613</v>
      </c>
      <c r="F99" s="2" t="s">
        <v>1067</v>
      </c>
      <c r="H99" s="4">
        <v>2018</v>
      </c>
    </row>
    <row r="100" spans="1:8">
      <c r="A100" s="26"/>
      <c r="B100" s="2" t="s">
        <v>3754</v>
      </c>
      <c r="D100" t="s">
        <v>1468</v>
      </c>
      <c r="E100" t="s">
        <v>1550</v>
      </c>
      <c r="F100" s="2" t="s">
        <v>581</v>
      </c>
      <c r="H100" s="4">
        <v>2015</v>
      </c>
    </row>
    <row r="101" spans="1:8">
      <c r="A101" s="26"/>
      <c r="B101" s="2" t="s">
        <v>4388</v>
      </c>
      <c r="D101" t="s">
        <v>4869</v>
      </c>
      <c r="E101" t="s">
        <v>1613</v>
      </c>
      <c r="F101" s="2" t="s">
        <v>1241</v>
      </c>
      <c r="H101" s="4">
        <v>2016</v>
      </c>
    </row>
    <row r="102" spans="1:8">
      <c r="A102" s="26"/>
      <c r="B102" s="27">
        <v>28.9</v>
      </c>
      <c r="D102" t="s">
        <v>1489</v>
      </c>
      <c r="E102" t="s">
        <v>1545</v>
      </c>
      <c r="F102" s="4">
        <v>92</v>
      </c>
      <c r="H102" s="4">
        <v>2007</v>
      </c>
    </row>
    <row r="103" spans="1:8">
      <c r="A103" s="26"/>
      <c r="B103" s="5" t="s">
        <v>3499</v>
      </c>
      <c r="D103" t="s">
        <v>2343</v>
      </c>
      <c r="E103" t="s">
        <v>2344</v>
      </c>
      <c r="F103" s="2" t="s">
        <v>4763</v>
      </c>
      <c r="G103" s="4"/>
      <c r="H103" s="2" t="s">
        <v>4628</v>
      </c>
    </row>
    <row r="104" spans="1:8">
      <c r="A104" s="26"/>
      <c r="B104" s="2" t="s">
        <v>3761</v>
      </c>
      <c r="D104" t="s">
        <v>584</v>
      </c>
      <c r="E104" t="s">
        <v>1648</v>
      </c>
      <c r="F104" s="2" t="s">
        <v>581</v>
      </c>
      <c r="H104" s="4">
        <v>2015</v>
      </c>
    </row>
    <row r="105" spans="1:8">
      <c r="A105" s="26"/>
      <c r="B105" s="2" t="s">
        <v>3245</v>
      </c>
      <c r="D105" t="s">
        <v>4366</v>
      </c>
      <c r="E105" t="s">
        <v>1573</v>
      </c>
      <c r="F105" s="2" t="s">
        <v>1683</v>
      </c>
      <c r="H105" s="4">
        <v>2017</v>
      </c>
    </row>
    <row r="106" spans="1:8">
      <c r="A106" s="26"/>
      <c r="B106" s="2" t="s">
        <v>2771</v>
      </c>
      <c r="D106" t="s">
        <v>2772</v>
      </c>
      <c r="E106" t="s">
        <v>1451</v>
      </c>
      <c r="F106" s="2" t="s">
        <v>1683</v>
      </c>
      <c r="H106" s="4">
        <v>2017</v>
      </c>
    </row>
    <row r="107" spans="1:8">
      <c r="A107" s="26"/>
      <c r="B107" s="4">
        <v>30.97</v>
      </c>
      <c r="D107" t="s">
        <v>2545</v>
      </c>
      <c r="E107" t="s">
        <v>1613</v>
      </c>
      <c r="F107" s="4">
        <v>93</v>
      </c>
      <c r="H107" s="4">
        <v>2007</v>
      </c>
    </row>
    <row r="108" spans="1:8">
      <c r="A108" s="26"/>
      <c r="B108" s="4">
        <v>31.07</v>
      </c>
      <c r="D108" t="s">
        <v>1066</v>
      </c>
      <c r="E108" t="s">
        <v>1451</v>
      </c>
      <c r="F108" s="2" t="s">
        <v>1067</v>
      </c>
      <c r="H108" s="4">
        <v>2017</v>
      </c>
    </row>
    <row r="109" spans="1:8">
      <c r="A109" s="26"/>
      <c r="B109" s="4">
        <v>32.450000000000003</v>
      </c>
      <c r="D109" t="s">
        <v>4254</v>
      </c>
      <c r="E109" t="s">
        <v>1608</v>
      </c>
      <c r="F109" s="2" t="s">
        <v>1067</v>
      </c>
      <c r="H109" s="4">
        <v>2018</v>
      </c>
    </row>
    <row r="110" spans="1:8">
      <c r="A110" s="26"/>
    </row>
    <row r="111" spans="1:8">
      <c r="A111" s="26"/>
    </row>
    <row r="112" spans="1:8">
      <c r="A112" s="26"/>
    </row>
    <row r="113" spans="1:17">
      <c r="A113" s="26"/>
      <c r="B113" s="28" t="s">
        <v>4772</v>
      </c>
      <c r="F113" s="2"/>
      <c r="H113" s="2"/>
      <c r="K113" s="28" t="s">
        <v>4788</v>
      </c>
    </row>
    <row r="114" spans="1:17">
      <c r="A114" s="26"/>
      <c r="B114" s="336">
        <v>39.03</v>
      </c>
      <c r="D114" s="342" t="s">
        <v>4049</v>
      </c>
      <c r="E114" s="342" t="s">
        <v>596</v>
      </c>
      <c r="F114" s="333" t="s">
        <v>4040</v>
      </c>
      <c r="G114" s="342"/>
      <c r="H114" s="336">
        <v>2021</v>
      </c>
      <c r="K114" s="2" t="s">
        <v>3531</v>
      </c>
      <c r="M114" t="s">
        <v>1542</v>
      </c>
      <c r="N114" t="s">
        <v>1543</v>
      </c>
      <c r="O114" s="2" t="s">
        <v>4697</v>
      </c>
      <c r="Q114" s="2" t="s">
        <v>4663</v>
      </c>
    </row>
    <row r="115" spans="1:17">
      <c r="A115" s="26"/>
      <c r="B115" s="5" t="s">
        <v>3765</v>
      </c>
      <c r="C115" s="11"/>
      <c r="D115" s="12" t="s">
        <v>580</v>
      </c>
      <c r="E115" s="12" t="s">
        <v>586</v>
      </c>
      <c r="F115" s="5" t="s">
        <v>581</v>
      </c>
      <c r="G115" s="12"/>
      <c r="H115" s="6">
        <v>2015</v>
      </c>
      <c r="K115" s="2">
        <v>44.8</v>
      </c>
      <c r="L115" s="1"/>
      <c r="M115" t="s">
        <v>1581</v>
      </c>
      <c r="N115" t="s">
        <v>1573</v>
      </c>
      <c r="O115" s="2">
        <v>80</v>
      </c>
      <c r="Q115" s="2">
        <v>1994</v>
      </c>
    </row>
    <row r="116" spans="1:17">
      <c r="A116" s="26"/>
      <c r="B116" s="27">
        <v>41.2</v>
      </c>
      <c r="C116" s="1" t="s">
        <v>2070</v>
      </c>
      <c r="D116" t="s">
        <v>4149</v>
      </c>
      <c r="E116" t="s">
        <v>4150</v>
      </c>
      <c r="F116" s="5" t="s">
        <v>4813</v>
      </c>
      <c r="G116" s="12"/>
      <c r="H116" s="6">
        <v>2020</v>
      </c>
      <c r="K116" s="2" t="s">
        <v>747</v>
      </c>
      <c r="L116" s="1"/>
      <c r="M116" t="s">
        <v>1575</v>
      </c>
      <c r="N116" t="s">
        <v>1570</v>
      </c>
      <c r="O116" s="2" t="s">
        <v>4691</v>
      </c>
      <c r="Q116" s="2" t="s">
        <v>4692</v>
      </c>
    </row>
    <row r="117" spans="1:17">
      <c r="A117" s="26"/>
      <c r="B117" s="4">
        <v>41.58</v>
      </c>
      <c r="D117" t="s">
        <v>2978</v>
      </c>
      <c r="E117" t="s">
        <v>1246</v>
      </c>
      <c r="F117" s="2" t="s">
        <v>581</v>
      </c>
      <c r="H117" s="4">
        <v>2015</v>
      </c>
      <c r="K117" s="2" t="s">
        <v>410</v>
      </c>
      <c r="L117" s="1"/>
      <c r="M117" t="s">
        <v>2343</v>
      </c>
      <c r="N117" t="s">
        <v>2344</v>
      </c>
      <c r="O117" s="2" t="s">
        <v>4763</v>
      </c>
      <c r="Q117" s="2" t="s">
        <v>4704</v>
      </c>
    </row>
    <row r="118" spans="1:17">
      <c r="A118" s="26"/>
      <c r="B118" s="2" t="s">
        <v>1716</v>
      </c>
      <c r="D118" t="s">
        <v>4252</v>
      </c>
      <c r="E118" t="s">
        <v>1648</v>
      </c>
      <c r="F118" s="2" t="s">
        <v>1067</v>
      </c>
      <c r="H118" s="4">
        <v>2018</v>
      </c>
      <c r="K118" s="2" t="s">
        <v>748</v>
      </c>
      <c r="L118" s="1"/>
      <c r="M118" t="s">
        <v>2356</v>
      </c>
      <c r="N118" t="s">
        <v>1573</v>
      </c>
      <c r="O118" s="2" t="s">
        <v>4707</v>
      </c>
      <c r="Q118" s="2" t="s">
        <v>4692</v>
      </c>
    </row>
    <row r="119" spans="1:17">
      <c r="A119" s="26"/>
      <c r="B119" s="35" t="s">
        <v>739</v>
      </c>
      <c r="C119" s="55"/>
      <c r="D119" s="45" t="s">
        <v>2346</v>
      </c>
      <c r="E119" s="45" t="s">
        <v>2347</v>
      </c>
      <c r="F119" s="35" t="s">
        <v>4957</v>
      </c>
      <c r="G119" s="36"/>
      <c r="H119" s="35" t="s">
        <v>4631</v>
      </c>
      <c r="K119" s="2">
        <v>45.8</v>
      </c>
      <c r="L119" s="1"/>
      <c r="M119" t="s">
        <v>2449</v>
      </c>
      <c r="N119" t="s">
        <v>2450</v>
      </c>
      <c r="O119" s="2">
        <v>81</v>
      </c>
      <c r="Q119" s="2">
        <v>1995</v>
      </c>
    </row>
    <row r="120" spans="1:17">
      <c r="A120" s="26"/>
      <c r="B120" s="2" t="s">
        <v>4389</v>
      </c>
      <c r="D120" t="s">
        <v>3946</v>
      </c>
      <c r="E120" t="s">
        <v>1550</v>
      </c>
      <c r="F120" s="2" t="s">
        <v>1241</v>
      </c>
      <c r="H120" s="4">
        <v>2016</v>
      </c>
      <c r="K120" s="2" t="s">
        <v>3532</v>
      </c>
      <c r="L120" s="1"/>
      <c r="M120" t="s">
        <v>3176</v>
      </c>
      <c r="N120" t="s">
        <v>1550</v>
      </c>
      <c r="O120" s="2">
        <v>83</v>
      </c>
      <c r="Q120" s="2">
        <v>1998</v>
      </c>
    </row>
    <row r="121" spans="1:17">
      <c r="A121" s="26"/>
      <c r="B121" s="2" t="s">
        <v>3526</v>
      </c>
      <c r="D121" t="s">
        <v>1582</v>
      </c>
      <c r="E121" t="s">
        <v>1543</v>
      </c>
      <c r="F121" s="2">
        <v>78</v>
      </c>
      <c r="G121" s="4"/>
      <c r="H121" s="2">
        <v>1992</v>
      </c>
      <c r="K121" s="2">
        <v>46.1</v>
      </c>
      <c r="L121" s="1"/>
      <c r="M121" t="s">
        <v>3218</v>
      </c>
      <c r="N121" t="s">
        <v>1543</v>
      </c>
      <c r="O121" s="2">
        <v>80</v>
      </c>
      <c r="Q121" s="2">
        <v>1995</v>
      </c>
    </row>
    <row r="122" spans="1:17">
      <c r="A122" s="26"/>
      <c r="B122" s="5" t="s">
        <v>2742</v>
      </c>
      <c r="C122" s="1" t="s">
        <v>2070</v>
      </c>
      <c r="D122" t="s">
        <v>1070</v>
      </c>
      <c r="E122" t="s">
        <v>1570</v>
      </c>
      <c r="F122" s="2" t="s">
        <v>1241</v>
      </c>
      <c r="H122" s="4">
        <v>2016</v>
      </c>
      <c r="K122" s="2">
        <v>46.3</v>
      </c>
      <c r="L122" s="1"/>
      <c r="M122" t="s">
        <v>2447</v>
      </c>
      <c r="N122" t="s">
        <v>1657</v>
      </c>
      <c r="O122" s="2">
        <v>76</v>
      </c>
      <c r="Q122" s="2">
        <v>1991</v>
      </c>
    </row>
    <row r="123" spans="1:17">
      <c r="A123" s="26"/>
      <c r="B123" s="5" t="s">
        <v>5502</v>
      </c>
      <c r="D123" t="s">
        <v>5052</v>
      </c>
      <c r="E123" t="s">
        <v>2347</v>
      </c>
      <c r="F123" s="2" t="s">
        <v>2170</v>
      </c>
      <c r="H123" s="4">
        <v>2021</v>
      </c>
      <c r="K123" s="2" t="s">
        <v>749</v>
      </c>
      <c r="L123" s="1"/>
      <c r="M123" t="s">
        <v>1652</v>
      </c>
      <c r="N123" t="s">
        <v>2596</v>
      </c>
      <c r="O123" s="2" t="s">
        <v>4691</v>
      </c>
      <c r="Q123" s="2" t="s">
        <v>4692</v>
      </c>
    </row>
    <row r="124" spans="1:17">
      <c r="A124" s="26"/>
      <c r="B124" s="35" t="s">
        <v>2627</v>
      </c>
      <c r="C124" s="1" t="s">
        <v>2070</v>
      </c>
      <c r="D124" t="s">
        <v>595</v>
      </c>
      <c r="E124" t="s">
        <v>3042</v>
      </c>
      <c r="F124" s="2" t="s">
        <v>581</v>
      </c>
      <c r="H124" s="4">
        <v>2015</v>
      </c>
      <c r="I124" s="1"/>
      <c r="K124" s="2" t="s">
        <v>750</v>
      </c>
      <c r="L124" s="1"/>
      <c r="M124" t="s">
        <v>1609</v>
      </c>
      <c r="N124" t="s">
        <v>1610</v>
      </c>
      <c r="O124" s="2">
        <v>83</v>
      </c>
      <c r="Q124" s="2">
        <v>1998</v>
      </c>
    </row>
    <row r="125" spans="1:17">
      <c r="A125" s="26"/>
      <c r="B125" s="2" t="s">
        <v>5503</v>
      </c>
      <c r="D125" t="s">
        <v>4843</v>
      </c>
      <c r="E125" t="s">
        <v>2498</v>
      </c>
      <c r="F125" s="2" t="s">
        <v>4040</v>
      </c>
      <c r="G125" s="4"/>
      <c r="H125" s="2" t="s">
        <v>5421</v>
      </c>
      <c r="I125" s="1"/>
      <c r="K125" s="2" t="s">
        <v>750</v>
      </c>
      <c r="M125" t="s">
        <v>3660</v>
      </c>
      <c r="N125" t="s">
        <v>1648</v>
      </c>
      <c r="O125" s="2" t="s">
        <v>4707</v>
      </c>
      <c r="P125" s="4"/>
      <c r="Q125" s="2" t="s">
        <v>4658</v>
      </c>
    </row>
    <row r="126" spans="1:17">
      <c r="A126" s="26"/>
      <c r="B126" s="2" t="s">
        <v>3527</v>
      </c>
      <c r="D126" t="s">
        <v>1800</v>
      </c>
      <c r="E126" t="s">
        <v>1550</v>
      </c>
      <c r="F126" s="2" t="s">
        <v>4957</v>
      </c>
      <c r="G126" s="4"/>
      <c r="H126" s="2" t="s">
        <v>4631</v>
      </c>
      <c r="I126" s="1"/>
      <c r="K126" s="2">
        <v>47.3</v>
      </c>
      <c r="L126" s="1"/>
      <c r="M126" t="s">
        <v>1694</v>
      </c>
      <c r="N126" t="s">
        <v>1558</v>
      </c>
      <c r="O126" s="2">
        <v>79</v>
      </c>
      <c r="Q126" s="2">
        <v>1994</v>
      </c>
    </row>
    <row r="127" spans="1:17">
      <c r="A127" s="26"/>
      <c r="B127" s="2" t="s">
        <v>2773</v>
      </c>
      <c r="D127" t="s">
        <v>110</v>
      </c>
      <c r="E127" t="s">
        <v>1451</v>
      </c>
      <c r="F127" s="2" t="s">
        <v>1683</v>
      </c>
      <c r="H127" s="4">
        <v>2017</v>
      </c>
      <c r="I127" s="1"/>
      <c r="K127" s="2" t="s">
        <v>751</v>
      </c>
      <c r="M127" t="s">
        <v>3529</v>
      </c>
      <c r="N127" t="s">
        <v>1573</v>
      </c>
      <c r="O127" s="4">
        <v>91</v>
      </c>
      <c r="P127" s="4"/>
      <c r="Q127" s="4">
        <v>2005</v>
      </c>
    </row>
    <row r="128" spans="1:17">
      <c r="A128" s="26"/>
      <c r="B128" s="2" t="s">
        <v>406</v>
      </c>
      <c r="D128" t="s">
        <v>1819</v>
      </c>
      <c r="E128" t="s">
        <v>2361</v>
      </c>
      <c r="F128" s="2" t="s">
        <v>744</v>
      </c>
      <c r="G128" s="4"/>
      <c r="H128" s="2" t="s">
        <v>4635</v>
      </c>
      <c r="I128" s="1"/>
      <c r="K128" s="2" t="s">
        <v>752</v>
      </c>
      <c r="M128" t="s">
        <v>3215</v>
      </c>
      <c r="N128" t="s">
        <v>2413</v>
      </c>
      <c r="O128" s="2">
        <v>83</v>
      </c>
      <c r="Q128" s="2">
        <v>1997</v>
      </c>
    </row>
    <row r="129" spans="1:17">
      <c r="A129" s="26"/>
      <c r="B129" s="2" t="s">
        <v>4390</v>
      </c>
      <c r="D129" t="s">
        <v>3254</v>
      </c>
      <c r="E129" t="s">
        <v>1550</v>
      </c>
      <c r="F129" s="2" t="s">
        <v>1241</v>
      </c>
      <c r="H129" s="4">
        <v>2016</v>
      </c>
      <c r="I129" s="1"/>
      <c r="K129" s="2" t="s">
        <v>4872</v>
      </c>
      <c r="M129" t="s">
        <v>1659</v>
      </c>
      <c r="N129" t="s">
        <v>1769</v>
      </c>
      <c r="O129" s="2">
        <v>81</v>
      </c>
      <c r="Q129" s="2">
        <v>1996</v>
      </c>
    </row>
    <row r="130" spans="1:17">
      <c r="A130" s="26"/>
      <c r="B130" s="2" t="s">
        <v>1717</v>
      </c>
      <c r="D130" t="s">
        <v>694</v>
      </c>
      <c r="E130" t="s">
        <v>1613</v>
      </c>
      <c r="F130" s="2" t="s">
        <v>1067</v>
      </c>
      <c r="H130" s="4">
        <v>2018</v>
      </c>
      <c r="I130" s="1"/>
      <c r="K130" s="2" t="s">
        <v>4872</v>
      </c>
      <c r="M130" s="32" t="s">
        <v>4873</v>
      </c>
      <c r="N130" s="32" t="s">
        <v>1550</v>
      </c>
      <c r="O130" s="2">
        <v>89</v>
      </c>
      <c r="Q130" s="2">
        <v>2004</v>
      </c>
    </row>
    <row r="131" spans="1:17">
      <c r="A131" s="26"/>
      <c r="B131" s="2" t="s">
        <v>3528</v>
      </c>
      <c r="D131" t="s">
        <v>2343</v>
      </c>
      <c r="E131" t="s">
        <v>2344</v>
      </c>
      <c r="F131" s="2" t="s">
        <v>4763</v>
      </c>
      <c r="G131" s="4"/>
      <c r="H131" s="2" t="s">
        <v>4628</v>
      </c>
      <c r="I131" s="1"/>
      <c r="K131" s="2" t="s">
        <v>775</v>
      </c>
      <c r="M131" t="s">
        <v>1656</v>
      </c>
      <c r="N131" t="s">
        <v>1657</v>
      </c>
      <c r="O131" s="2">
        <v>79</v>
      </c>
      <c r="Q131" s="2">
        <v>1994</v>
      </c>
    </row>
    <row r="132" spans="1:17">
      <c r="A132" s="26"/>
      <c r="B132" s="2" t="s">
        <v>745</v>
      </c>
      <c r="D132" t="s">
        <v>1810</v>
      </c>
      <c r="E132" t="s">
        <v>1599</v>
      </c>
      <c r="F132" s="2" t="s">
        <v>716</v>
      </c>
      <c r="G132" s="4"/>
      <c r="H132" s="2" t="s">
        <v>4635</v>
      </c>
      <c r="I132" s="1"/>
      <c r="K132" s="2" t="s">
        <v>753</v>
      </c>
      <c r="M132" s="32" t="s">
        <v>2577</v>
      </c>
      <c r="N132" s="32" t="s">
        <v>2578</v>
      </c>
      <c r="O132" s="2">
        <v>91</v>
      </c>
      <c r="Q132" s="2">
        <v>2005</v>
      </c>
    </row>
    <row r="133" spans="1:17">
      <c r="A133" s="26"/>
      <c r="B133" s="2" t="s">
        <v>3764</v>
      </c>
      <c r="D133" t="s">
        <v>1468</v>
      </c>
      <c r="E133" t="s">
        <v>1550</v>
      </c>
      <c r="F133" s="2" t="s">
        <v>581</v>
      </c>
      <c r="H133" s="4">
        <v>2015</v>
      </c>
      <c r="K133" s="2" t="s">
        <v>4284</v>
      </c>
      <c r="M133" s="32" t="s">
        <v>3176</v>
      </c>
      <c r="N133" s="32" t="s">
        <v>1550</v>
      </c>
      <c r="O133" s="2">
        <v>83</v>
      </c>
      <c r="Q133" s="2">
        <v>1997</v>
      </c>
    </row>
    <row r="134" spans="1:17">
      <c r="A134" s="26"/>
      <c r="I134" s="1"/>
      <c r="M134" s="2"/>
      <c r="N134" s="2"/>
    </row>
    <row r="135" spans="1:17">
      <c r="A135" s="26"/>
      <c r="B135" s="28" t="s">
        <v>4918</v>
      </c>
      <c r="F135" s="2"/>
      <c r="H135" s="2"/>
      <c r="I135" s="1"/>
      <c r="K135" s="28" t="s">
        <v>4789</v>
      </c>
      <c r="M135" s="2"/>
      <c r="N135" s="2"/>
    </row>
    <row r="136" spans="1:17">
      <c r="A136" s="26"/>
      <c r="B136" s="39" t="s">
        <v>4874</v>
      </c>
      <c r="C136" s="41"/>
      <c r="D136" s="38" t="s">
        <v>1800</v>
      </c>
      <c r="E136" s="38" t="s">
        <v>1550</v>
      </c>
      <c r="F136" s="39" t="s">
        <v>4957</v>
      </c>
      <c r="G136" s="38"/>
      <c r="H136" s="39" t="s">
        <v>4631</v>
      </c>
      <c r="I136" s="1"/>
      <c r="M136" s="2"/>
      <c r="N136" s="2"/>
    </row>
    <row r="137" spans="1:17">
      <c r="A137" s="26"/>
      <c r="B137" s="4">
        <v>65.55</v>
      </c>
      <c r="D137" t="s">
        <v>1468</v>
      </c>
      <c r="E137" t="s">
        <v>1550</v>
      </c>
      <c r="F137" s="2" t="s">
        <v>581</v>
      </c>
      <c r="H137" s="4">
        <v>2015</v>
      </c>
    </row>
    <row r="138" spans="1:17">
      <c r="A138" s="26"/>
      <c r="B138" s="2" t="s">
        <v>2774</v>
      </c>
      <c r="D138" t="s">
        <v>1066</v>
      </c>
      <c r="E138" t="s">
        <v>1451</v>
      </c>
      <c r="F138" s="2" t="s">
        <v>1067</v>
      </c>
      <c r="H138" s="4">
        <v>2017</v>
      </c>
    </row>
    <row r="139" spans="1:17">
      <c r="A139" s="26"/>
      <c r="I139" s="1"/>
      <c r="M139" s="2"/>
      <c r="N139" s="2"/>
    </row>
    <row r="140" spans="1:17">
      <c r="A140" s="26"/>
      <c r="I140" s="1"/>
      <c r="M140" s="2"/>
      <c r="N140" s="2"/>
    </row>
    <row r="141" spans="1:17">
      <c r="A141" s="26"/>
      <c r="I141" s="1"/>
      <c r="M141" s="2"/>
      <c r="N141" s="2"/>
    </row>
    <row r="142" spans="1:17">
      <c r="A142" s="26"/>
      <c r="I142" s="1"/>
      <c r="M142" s="2"/>
      <c r="N142" s="2"/>
    </row>
    <row r="143" spans="1:17">
      <c r="A143" s="26"/>
      <c r="I143" s="1"/>
      <c r="M143" s="2"/>
      <c r="N143" s="2"/>
    </row>
    <row r="144" spans="1:17">
      <c r="A144" s="26"/>
      <c r="I144" s="1"/>
      <c r="M144" s="2"/>
      <c r="N144" s="2"/>
    </row>
    <row r="145" spans="1:14">
      <c r="A145" s="26"/>
      <c r="I145" s="1"/>
      <c r="M145" s="2"/>
      <c r="N145" s="2"/>
    </row>
    <row r="146" spans="1:14">
      <c r="A146" s="26"/>
      <c r="I146" s="1"/>
      <c r="M146" s="2"/>
      <c r="N146" s="2"/>
    </row>
    <row r="147" spans="1:14">
      <c r="A147" s="26"/>
      <c r="B147" s="2"/>
      <c r="F147" s="2"/>
      <c r="H147" s="2"/>
      <c r="I147" s="1"/>
      <c r="M147" s="2"/>
      <c r="N147" s="2"/>
    </row>
    <row r="148" spans="1:14">
      <c r="A148" s="26"/>
    </row>
    <row r="149" spans="1:14">
      <c r="A149" s="26"/>
    </row>
    <row r="150" spans="1:14">
      <c r="A150" s="26"/>
    </row>
    <row r="151" spans="1:14">
      <c r="A151" s="26"/>
    </row>
    <row r="152" spans="1:14">
      <c r="A152" s="26"/>
    </row>
    <row r="153" spans="1:14">
      <c r="A153" s="26"/>
      <c r="B153" s="2"/>
      <c r="F153" s="2"/>
      <c r="H153" s="2"/>
    </row>
    <row r="154" spans="1:14">
      <c r="A154" s="26"/>
    </row>
    <row r="155" spans="1:14">
      <c r="A155" s="26"/>
    </row>
    <row r="156" spans="1:14">
      <c r="A156" s="26"/>
    </row>
    <row r="157" spans="1:14">
      <c r="A157" s="26"/>
      <c r="B157" s="28" t="s">
        <v>2057</v>
      </c>
      <c r="K157" s="28" t="s">
        <v>4791</v>
      </c>
    </row>
    <row r="158" spans="1:14">
      <c r="A158" s="26"/>
      <c r="B158" s="39" t="s">
        <v>268</v>
      </c>
      <c r="C158" s="41"/>
      <c r="D158" s="38" t="s">
        <v>269</v>
      </c>
      <c r="E158" s="38" t="s">
        <v>1457</v>
      </c>
      <c r="F158" s="37">
        <v>98</v>
      </c>
      <c r="G158" s="37"/>
      <c r="H158" s="37">
        <v>2013</v>
      </c>
    </row>
    <row r="159" spans="1:14">
      <c r="A159" s="26"/>
    </row>
    <row r="160" spans="1:14">
      <c r="A160" s="26"/>
    </row>
    <row r="161" spans="1:1">
      <c r="A161" s="26"/>
    </row>
    <row r="162" spans="1:1">
      <c r="A162" s="26"/>
    </row>
    <row r="163" spans="1:1">
      <c r="A163" s="26"/>
    </row>
    <row r="164" spans="1:1">
      <c r="A164" s="26"/>
    </row>
    <row r="165" spans="1:1">
      <c r="A165" s="26"/>
    </row>
    <row r="166" spans="1:1">
      <c r="A166" s="26"/>
    </row>
    <row r="167" spans="1:1">
      <c r="A167" s="26"/>
    </row>
    <row r="168" spans="1:1">
      <c r="A168" s="26"/>
    </row>
    <row r="169" spans="1:1">
      <c r="A169" s="26"/>
    </row>
    <row r="170" spans="1:1">
      <c r="A170" s="26"/>
    </row>
    <row r="171" spans="1:1">
      <c r="A171" s="26"/>
    </row>
    <row r="172" spans="1:1">
      <c r="A172" s="26"/>
    </row>
    <row r="173" spans="1:1">
      <c r="A173" s="26"/>
    </row>
    <row r="174" spans="1:1">
      <c r="A174" s="26"/>
    </row>
    <row r="175" spans="1:1">
      <c r="A175" s="26"/>
    </row>
    <row r="176" spans="1:1">
      <c r="A176" s="26"/>
    </row>
    <row r="177" spans="1:11">
      <c r="A177" s="26"/>
    </row>
    <row r="178" spans="1:11">
      <c r="A178" s="26"/>
    </row>
    <row r="179" spans="1:11">
      <c r="A179" s="26"/>
      <c r="B179" s="28" t="s">
        <v>841</v>
      </c>
      <c r="F179" s="2"/>
      <c r="H179" s="2"/>
      <c r="K179" s="28" t="s">
        <v>4804</v>
      </c>
    </row>
    <row r="180" spans="1:11">
      <c r="A180" s="26"/>
      <c r="B180" s="39" t="s">
        <v>4847</v>
      </c>
      <c r="C180" s="41"/>
      <c r="D180" s="38" t="s">
        <v>4149</v>
      </c>
      <c r="E180" s="38" t="s">
        <v>4150</v>
      </c>
      <c r="F180" s="39" t="s">
        <v>4813</v>
      </c>
      <c r="G180" s="38"/>
      <c r="H180" s="37">
        <v>2019</v>
      </c>
    </row>
    <row r="181" spans="1:11">
      <c r="A181" s="26"/>
      <c r="B181" s="35" t="s">
        <v>4875</v>
      </c>
      <c r="C181" s="55"/>
      <c r="D181" s="45" t="s">
        <v>1652</v>
      </c>
      <c r="E181" s="45" t="s">
        <v>1610</v>
      </c>
      <c r="F181" s="35" t="s">
        <v>4709</v>
      </c>
      <c r="G181" s="45"/>
      <c r="H181" s="35" t="s">
        <v>4658</v>
      </c>
    </row>
    <row r="182" spans="1:11">
      <c r="A182" s="26"/>
      <c r="B182" s="5" t="s">
        <v>3535</v>
      </c>
      <c r="D182" t="s">
        <v>1581</v>
      </c>
      <c r="E182" t="s">
        <v>2501</v>
      </c>
      <c r="F182" s="2" t="s">
        <v>4709</v>
      </c>
      <c r="H182" s="2" t="s">
        <v>4658</v>
      </c>
    </row>
    <row r="183" spans="1:11">
      <c r="A183" s="26"/>
      <c r="B183" s="2" t="s">
        <v>3536</v>
      </c>
      <c r="D183" t="s">
        <v>1667</v>
      </c>
      <c r="E183" t="s">
        <v>1668</v>
      </c>
      <c r="F183" s="2" t="s">
        <v>4691</v>
      </c>
      <c r="H183" s="2" t="s">
        <v>4692</v>
      </c>
    </row>
    <row r="184" spans="1:11">
      <c r="A184" s="26"/>
      <c r="B184" s="2" t="s">
        <v>4391</v>
      </c>
      <c r="D184" t="s">
        <v>3190</v>
      </c>
      <c r="E184" t="s">
        <v>1561</v>
      </c>
      <c r="F184" s="2" t="s">
        <v>1683</v>
      </c>
      <c r="H184" s="4">
        <v>2016</v>
      </c>
    </row>
    <row r="185" spans="1:11">
      <c r="A185" s="26"/>
      <c r="B185" s="2" t="s">
        <v>4876</v>
      </c>
      <c r="D185" s="32" t="s">
        <v>2577</v>
      </c>
      <c r="E185" s="32" t="s">
        <v>2578</v>
      </c>
      <c r="F185" s="2">
        <v>91</v>
      </c>
      <c r="H185" s="2">
        <v>2005</v>
      </c>
    </row>
    <row r="186" spans="1:11">
      <c r="A186" s="26"/>
      <c r="B186" s="2" t="s">
        <v>3538</v>
      </c>
      <c r="D186" t="s">
        <v>3530</v>
      </c>
      <c r="E186" t="s">
        <v>1573</v>
      </c>
      <c r="F186" s="2" t="s">
        <v>744</v>
      </c>
      <c r="G186" s="4"/>
      <c r="H186" s="2" t="s">
        <v>4635</v>
      </c>
    </row>
    <row r="187" spans="1:11">
      <c r="A187" s="26"/>
      <c r="B187" s="2" t="s">
        <v>3667</v>
      </c>
      <c r="D187" t="s">
        <v>597</v>
      </c>
      <c r="E187" t="s">
        <v>1451</v>
      </c>
      <c r="F187" s="4">
        <v>99</v>
      </c>
      <c r="G187" s="4"/>
      <c r="H187" s="4">
        <v>2013</v>
      </c>
    </row>
    <row r="188" spans="1:11">
      <c r="A188" s="26"/>
      <c r="B188" s="2" t="s">
        <v>2775</v>
      </c>
      <c r="D188" t="s">
        <v>4370</v>
      </c>
      <c r="E188" t="s">
        <v>3160</v>
      </c>
      <c r="F188" s="2" t="s">
        <v>1067</v>
      </c>
      <c r="H188" s="4">
        <v>2017</v>
      </c>
    </row>
    <row r="189" spans="1:11">
      <c r="A189" s="26"/>
      <c r="B189" s="2" t="s">
        <v>4877</v>
      </c>
      <c r="D189" t="s">
        <v>544</v>
      </c>
      <c r="E189" t="s">
        <v>1543</v>
      </c>
      <c r="F189" s="2" t="s">
        <v>4709</v>
      </c>
      <c r="G189" s="4"/>
      <c r="H189" s="2" t="s">
        <v>4750</v>
      </c>
    </row>
    <row r="190" spans="1:11">
      <c r="A190" s="26"/>
      <c r="B190" s="2" t="s">
        <v>3015</v>
      </c>
      <c r="D190" t="s">
        <v>1659</v>
      </c>
      <c r="E190" t="s">
        <v>1570</v>
      </c>
      <c r="F190" s="4">
        <v>91</v>
      </c>
      <c r="G190" s="4"/>
      <c r="H190" s="4">
        <v>2005</v>
      </c>
    </row>
    <row r="191" spans="1:11">
      <c r="A191" s="26"/>
      <c r="B191" s="2" t="s">
        <v>3290</v>
      </c>
      <c r="D191" t="s">
        <v>3291</v>
      </c>
      <c r="E191" t="s">
        <v>1570</v>
      </c>
      <c r="F191" s="2" t="s">
        <v>4707</v>
      </c>
      <c r="G191" s="4"/>
      <c r="H191" s="2" t="s">
        <v>4692</v>
      </c>
    </row>
    <row r="192" spans="1:11">
      <c r="A192" s="26"/>
      <c r="B192" s="2" t="s">
        <v>3292</v>
      </c>
      <c r="D192" t="s">
        <v>3293</v>
      </c>
      <c r="E192" t="s">
        <v>1568</v>
      </c>
      <c r="F192" s="2" t="s">
        <v>4709</v>
      </c>
      <c r="G192" s="4"/>
      <c r="H192" s="2" t="s">
        <v>4658</v>
      </c>
    </row>
    <row r="193" spans="1:17">
      <c r="A193" s="26"/>
    </row>
    <row r="194" spans="1:17">
      <c r="A194" s="26"/>
    </row>
    <row r="195" spans="1:17">
      <c r="A195" s="26"/>
    </row>
    <row r="196" spans="1:17">
      <c r="A196" s="26"/>
    </row>
    <row r="197" spans="1:17">
      <c r="A197" s="26"/>
    </row>
    <row r="198" spans="1:17">
      <c r="A198" s="26"/>
    </row>
    <row r="199" spans="1:17">
      <c r="A199" s="26"/>
      <c r="I199" s="1"/>
    </row>
    <row r="200" spans="1:17">
      <c r="A200" s="26"/>
      <c r="I200" s="1"/>
    </row>
    <row r="201" spans="1:17">
      <c r="A201" s="26"/>
      <c r="B201" s="28" t="s">
        <v>4989</v>
      </c>
      <c r="F201" s="2"/>
      <c r="H201" s="2"/>
      <c r="I201" s="1"/>
      <c r="K201" s="28" t="s">
        <v>4903</v>
      </c>
    </row>
    <row r="202" spans="1:17">
      <c r="A202" s="26"/>
      <c r="B202" s="39" t="s">
        <v>807</v>
      </c>
      <c r="C202" s="41"/>
      <c r="D202" s="38" t="s">
        <v>1819</v>
      </c>
      <c r="E202" s="38" t="s">
        <v>2361</v>
      </c>
      <c r="F202" s="39" t="s">
        <v>744</v>
      </c>
      <c r="G202" s="37"/>
      <c r="H202" s="39" t="s">
        <v>4635</v>
      </c>
      <c r="I202" s="1"/>
      <c r="K202" s="2" t="s">
        <v>3564</v>
      </c>
      <c r="L202" s="8"/>
      <c r="M202" t="s">
        <v>2410</v>
      </c>
      <c r="N202" t="s">
        <v>3565</v>
      </c>
      <c r="O202" s="2">
        <v>78</v>
      </c>
      <c r="Q202" s="2">
        <v>1992</v>
      </c>
    </row>
    <row r="203" spans="1:17">
      <c r="A203" s="26"/>
      <c r="B203" s="2" t="s">
        <v>4392</v>
      </c>
      <c r="D203" t="s">
        <v>4869</v>
      </c>
      <c r="E203" t="s">
        <v>1613</v>
      </c>
      <c r="F203" s="2" t="s">
        <v>1241</v>
      </c>
      <c r="H203" s="4">
        <v>2016</v>
      </c>
      <c r="I203" s="1"/>
      <c r="K203" s="2" t="s">
        <v>817</v>
      </c>
      <c r="L203" s="8"/>
      <c r="M203" t="s">
        <v>1659</v>
      </c>
      <c r="N203" t="s">
        <v>1570</v>
      </c>
      <c r="O203" s="2" t="s">
        <v>4709</v>
      </c>
      <c r="Q203" s="2" t="s">
        <v>4750</v>
      </c>
    </row>
    <row r="204" spans="1:17">
      <c r="A204" s="26"/>
      <c r="B204" s="2" t="s">
        <v>4848</v>
      </c>
      <c r="D204" s="45" t="s">
        <v>4149</v>
      </c>
      <c r="E204" s="45" t="s">
        <v>4150</v>
      </c>
      <c r="F204" s="35" t="s">
        <v>4813</v>
      </c>
      <c r="G204" s="45"/>
      <c r="H204" s="36">
        <v>2019</v>
      </c>
      <c r="I204" s="1"/>
      <c r="K204" s="2" t="s">
        <v>3566</v>
      </c>
      <c r="L204" s="8"/>
      <c r="M204" t="s">
        <v>1800</v>
      </c>
      <c r="N204" t="s">
        <v>1550</v>
      </c>
      <c r="O204" s="2" t="s">
        <v>4957</v>
      </c>
      <c r="Q204" s="2" t="s">
        <v>4694</v>
      </c>
    </row>
    <row r="205" spans="1:17">
      <c r="A205" s="26"/>
      <c r="B205" s="5" t="s">
        <v>5504</v>
      </c>
      <c r="D205" t="s">
        <v>4049</v>
      </c>
      <c r="E205" t="s">
        <v>596</v>
      </c>
      <c r="F205" s="2" t="s">
        <v>4040</v>
      </c>
      <c r="G205" s="4"/>
      <c r="H205" s="2" t="s">
        <v>5421</v>
      </c>
      <c r="I205" s="1"/>
      <c r="K205" s="2" t="s">
        <v>3567</v>
      </c>
      <c r="L205" s="8"/>
      <c r="M205" t="s">
        <v>3560</v>
      </c>
      <c r="N205" t="s">
        <v>3561</v>
      </c>
      <c r="O205" s="2">
        <v>82</v>
      </c>
      <c r="Q205" s="2">
        <v>1997</v>
      </c>
    </row>
    <row r="206" spans="1:17">
      <c r="A206" s="26"/>
      <c r="B206" s="5" t="s">
        <v>3552</v>
      </c>
      <c r="D206" t="s">
        <v>1800</v>
      </c>
      <c r="E206" t="s">
        <v>1550</v>
      </c>
      <c r="F206" s="2" t="s">
        <v>4957</v>
      </c>
      <c r="G206" s="4"/>
      <c r="H206" s="2" t="s">
        <v>4631</v>
      </c>
      <c r="I206" s="1"/>
      <c r="K206" s="2" t="s">
        <v>818</v>
      </c>
      <c r="L206" s="8"/>
      <c r="M206" t="s">
        <v>2410</v>
      </c>
      <c r="N206" t="s">
        <v>1624</v>
      </c>
      <c r="O206" s="2" t="s">
        <v>4746</v>
      </c>
      <c r="Q206" s="2" t="s">
        <v>4715</v>
      </c>
    </row>
    <row r="207" spans="1:17">
      <c r="A207" s="26"/>
      <c r="B207" s="5" t="s">
        <v>810</v>
      </c>
      <c r="D207" t="s">
        <v>2343</v>
      </c>
      <c r="E207" t="s">
        <v>2344</v>
      </c>
      <c r="F207" s="2" t="s">
        <v>4763</v>
      </c>
      <c r="G207" s="4"/>
      <c r="H207" s="2" t="s">
        <v>4628</v>
      </c>
      <c r="I207" s="1"/>
      <c r="K207" s="2" t="s">
        <v>3570</v>
      </c>
      <c r="L207" s="8"/>
      <c r="M207" t="s">
        <v>3175</v>
      </c>
      <c r="N207" t="s">
        <v>1558</v>
      </c>
      <c r="O207" s="2">
        <v>77</v>
      </c>
      <c r="Q207" s="2">
        <v>1992</v>
      </c>
    </row>
    <row r="208" spans="1:17">
      <c r="A208" s="26"/>
      <c r="B208" s="2" t="s">
        <v>4878</v>
      </c>
      <c r="C208" s="1" t="s">
        <v>578</v>
      </c>
      <c r="D208" t="s">
        <v>4879</v>
      </c>
      <c r="E208" t="s">
        <v>3556</v>
      </c>
      <c r="F208" s="4">
        <v>97</v>
      </c>
      <c r="G208" s="4"/>
      <c r="H208" s="4">
        <v>2011</v>
      </c>
      <c r="I208" s="1"/>
      <c r="K208" s="2" t="s">
        <v>819</v>
      </c>
      <c r="L208" s="8"/>
      <c r="M208" t="s">
        <v>1549</v>
      </c>
      <c r="N208" t="s">
        <v>1570</v>
      </c>
      <c r="O208" s="2" t="s">
        <v>4746</v>
      </c>
      <c r="Q208" s="2" t="s">
        <v>4715</v>
      </c>
    </row>
    <row r="209" spans="1:17">
      <c r="A209" s="26"/>
      <c r="B209" s="2" t="s">
        <v>5505</v>
      </c>
      <c r="D209" t="s">
        <v>5506</v>
      </c>
      <c r="E209" t="s">
        <v>4328</v>
      </c>
      <c r="F209" s="2" t="s">
        <v>5138</v>
      </c>
      <c r="H209" s="4">
        <v>2021</v>
      </c>
      <c r="I209" s="1"/>
      <c r="K209" s="2" t="s">
        <v>820</v>
      </c>
      <c r="L209" s="8"/>
      <c r="M209" t="s">
        <v>1667</v>
      </c>
      <c r="N209" t="s">
        <v>1668</v>
      </c>
      <c r="O209" s="2" t="s">
        <v>4691</v>
      </c>
      <c r="Q209" s="2" t="s">
        <v>4715</v>
      </c>
    </row>
    <row r="210" spans="1:17">
      <c r="A210" s="26"/>
      <c r="B210" s="2" t="s">
        <v>1718</v>
      </c>
      <c r="D210" t="s">
        <v>1066</v>
      </c>
      <c r="E210" t="s">
        <v>1451</v>
      </c>
      <c r="F210" s="2" t="s">
        <v>1067</v>
      </c>
      <c r="H210" s="4">
        <v>2018</v>
      </c>
      <c r="I210" s="1"/>
      <c r="K210" s="2" t="s">
        <v>3294</v>
      </c>
      <c r="L210" s="8"/>
      <c r="M210" t="s">
        <v>3295</v>
      </c>
      <c r="N210" t="s">
        <v>1543</v>
      </c>
      <c r="O210" s="2" t="s">
        <v>4697</v>
      </c>
      <c r="Q210" s="2" t="s">
        <v>4915</v>
      </c>
    </row>
    <row r="211" spans="1:17">
      <c r="A211" s="26"/>
      <c r="B211" s="5" t="s">
        <v>813</v>
      </c>
      <c r="D211" t="s">
        <v>3553</v>
      </c>
      <c r="E211" t="s">
        <v>1568</v>
      </c>
      <c r="F211" s="2" t="s">
        <v>4957</v>
      </c>
      <c r="G211" s="4"/>
      <c r="H211" s="2" t="s">
        <v>4631</v>
      </c>
      <c r="I211" s="1"/>
      <c r="K211" s="2" t="s">
        <v>1163</v>
      </c>
      <c r="M211" t="s">
        <v>4309</v>
      </c>
      <c r="N211" t="s">
        <v>1648</v>
      </c>
      <c r="O211" s="4">
        <v>81</v>
      </c>
      <c r="P211" s="4"/>
      <c r="Q211" s="4">
        <v>1995</v>
      </c>
    </row>
    <row r="212" spans="1:17">
      <c r="A212" s="26"/>
      <c r="B212" s="2" t="s">
        <v>1510</v>
      </c>
      <c r="D212" t="s">
        <v>595</v>
      </c>
      <c r="E212" t="s">
        <v>3042</v>
      </c>
      <c r="F212" s="2" t="s">
        <v>581</v>
      </c>
      <c r="H212" s="4">
        <v>2015</v>
      </c>
      <c r="I212" s="1"/>
      <c r="K212" s="2" t="s">
        <v>1164</v>
      </c>
      <c r="M212" t="s">
        <v>3589</v>
      </c>
      <c r="N212" t="s">
        <v>1608</v>
      </c>
      <c r="O212" s="4">
        <v>79</v>
      </c>
      <c r="P212" s="4"/>
      <c r="Q212" s="4">
        <v>1993</v>
      </c>
    </row>
    <row r="213" spans="1:17">
      <c r="A213" s="26"/>
      <c r="B213" s="5" t="s">
        <v>3554</v>
      </c>
      <c r="D213" t="s">
        <v>3555</v>
      </c>
      <c r="E213" t="s">
        <v>3556</v>
      </c>
      <c r="F213" s="2" t="s">
        <v>744</v>
      </c>
      <c r="G213" s="4"/>
      <c r="H213" s="2" t="s">
        <v>4635</v>
      </c>
      <c r="I213" s="1"/>
      <c r="K213" s="2" t="s">
        <v>776</v>
      </c>
      <c r="M213" t="s">
        <v>550</v>
      </c>
      <c r="N213" t="s">
        <v>1568</v>
      </c>
      <c r="O213" s="4">
        <v>80</v>
      </c>
      <c r="P213" s="4"/>
      <c r="Q213" s="4">
        <v>1995</v>
      </c>
    </row>
    <row r="214" spans="1:17">
      <c r="A214" s="26"/>
      <c r="B214" s="5" t="s">
        <v>3557</v>
      </c>
      <c r="D214" t="s">
        <v>1799</v>
      </c>
      <c r="E214" t="s">
        <v>1608</v>
      </c>
      <c r="F214" s="2" t="s">
        <v>744</v>
      </c>
      <c r="G214" s="4"/>
      <c r="H214" s="2" t="s">
        <v>4635</v>
      </c>
      <c r="I214" s="1"/>
      <c r="K214" s="2" t="s">
        <v>777</v>
      </c>
      <c r="M214" t="s">
        <v>1609</v>
      </c>
      <c r="N214" t="s">
        <v>1624</v>
      </c>
      <c r="O214" s="4">
        <v>83</v>
      </c>
      <c r="P214" s="4"/>
      <c r="Q214" s="4">
        <v>1997</v>
      </c>
    </row>
    <row r="215" spans="1:17">
      <c r="A215" s="26"/>
      <c r="B215" s="5" t="s">
        <v>3558</v>
      </c>
      <c r="D215" t="s">
        <v>1659</v>
      </c>
      <c r="E215" t="s">
        <v>1570</v>
      </c>
      <c r="F215" s="2" t="s">
        <v>4709</v>
      </c>
      <c r="G215" s="4"/>
      <c r="H215" s="2" t="s">
        <v>4750</v>
      </c>
      <c r="I215" s="1"/>
      <c r="K215" s="2" t="s">
        <v>778</v>
      </c>
      <c r="M215" t="s">
        <v>2457</v>
      </c>
      <c r="N215" t="s">
        <v>1543</v>
      </c>
      <c r="O215" s="4">
        <v>82</v>
      </c>
      <c r="P215" s="4"/>
      <c r="Q215" s="4">
        <v>1997</v>
      </c>
    </row>
    <row r="216" spans="1:17">
      <c r="A216" s="26"/>
      <c r="B216" s="2" t="s">
        <v>1719</v>
      </c>
      <c r="D216" t="s">
        <v>2756</v>
      </c>
      <c r="E216" t="s">
        <v>1608</v>
      </c>
      <c r="F216" s="2" t="s">
        <v>1067</v>
      </c>
      <c r="H216" s="4">
        <v>2018</v>
      </c>
      <c r="I216" s="1"/>
      <c r="K216" s="2" t="s">
        <v>547</v>
      </c>
      <c r="M216" t="s">
        <v>2460</v>
      </c>
      <c r="N216" t="s">
        <v>1558</v>
      </c>
      <c r="O216" s="4">
        <v>76</v>
      </c>
      <c r="P216" s="4"/>
      <c r="Q216" s="4">
        <v>1991</v>
      </c>
    </row>
    <row r="217" spans="1:17">
      <c r="A217" s="26"/>
      <c r="B217" s="2" t="s">
        <v>4880</v>
      </c>
      <c r="D217" t="s">
        <v>3541</v>
      </c>
      <c r="E217" t="s">
        <v>1550</v>
      </c>
      <c r="F217" s="2" t="s">
        <v>801</v>
      </c>
      <c r="G217" s="4"/>
      <c r="H217" s="2" t="s">
        <v>2945</v>
      </c>
      <c r="I217" s="1"/>
      <c r="K217" s="2" t="s">
        <v>779</v>
      </c>
      <c r="M217" t="s">
        <v>2592</v>
      </c>
      <c r="N217" t="s">
        <v>1769</v>
      </c>
      <c r="O217" s="4">
        <v>82</v>
      </c>
      <c r="P217" s="4"/>
      <c r="Q217" s="4">
        <v>1997</v>
      </c>
    </row>
    <row r="218" spans="1:17">
      <c r="A218" s="26"/>
      <c r="B218" s="5" t="s">
        <v>3559</v>
      </c>
      <c r="D218" t="s">
        <v>3560</v>
      </c>
      <c r="E218" t="s">
        <v>3561</v>
      </c>
      <c r="F218" s="2">
        <v>82</v>
      </c>
      <c r="G218" s="4"/>
      <c r="H218" s="2">
        <v>1997</v>
      </c>
      <c r="I218" s="1"/>
    </row>
    <row r="219" spans="1:17">
      <c r="A219" s="26"/>
      <c r="B219" s="5" t="s">
        <v>3562</v>
      </c>
      <c r="D219" t="s">
        <v>2543</v>
      </c>
      <c r="E219" t="s">
        <v>2544</v>
      </c>
      <c r="F219" s="2" t="s">
        <v>4957</v>
      </c>
      <c r="G219" s="4"/>
      <c r="H219" s="2" t="s">
        <v>4631</v>
      </c>
      <c r="I219" s="1"/>
    </row>
    <row r="220" spans="1:17">
      <c r="A220" s="26"/>
      <c r="B220" s="5" t="s">
        <v>3563</v>
      </c>
      <c r="D220" t="s">
        <v>1542</v>
      </c>
      <c r="E220" t="s">
        <v>1543</v>
      </c>
      <c r="F220" s="2" t="s">
        <v>4697</v>
      </c>
      <c r="G220" s="4"/>
      <c r="H220" s="2" t="s">
        <v>4915</v>
      </c>
      <c r="I220" s="1"/>
    </row>
    <row r="221" spans="1:17">
      <c r="A221" s="26"/>
      <c r="B221" s="2" t="s">
        <v>4393</v>
      </c>
      <c r="D221" t="s">
        <v>3946</v>
      </c>
      <c r="E221" t="s">
        <v>1550</v>
      </c>
      <c r="F221" s="2" t="s">
        <v>1241</v>
      </c>
      <c r="H221" s="4">
        <v>2016</v>
      </c>
      <c r="I221" s="1"/>
    </row>
    <row r="222" spans="1:17">
      <c r="A222" s="26"/>
      <c r="B222" s="31"/>
      <c r="F222" s="4"/>
      <c r="G222" s="4"/>
      <c r="H222" s="4"/>
      <c r="I222" s="1"/>
    </row>
    <row r="223" spans="1:17">
      <c r="A223" s="26"/>
      <c r="B223" s="28" t="s">
        <v>5013</v>
      </c>
      <c r="C223" s="8"/>
      <c r="F223" s="2"/>
      <c r="H223" s="2"/>
      <c r="I223" s="1"/>
      <c r="K223" s="28" t="s">
        <v>2134</v>
      </c>
    </row>
    <row r="224" spans="1:17">
      <c r="A224" s="26"/>
      <c r="B224" s="39" t="s">
        <v>4394</v>
      </c>
      <c r="D224" s="38" t="s">
        <v>4869</v>
      </c>
      <c r="E224" s="38" t="s">
        <v>1613</v>
      </c>
      <c r="F224" s="39" t="s">
        <v>1241</v>
      </c>
      <c r="G224" s="38"/>
      <c r="H224" s="37">
        <v>2016</v>
      </c>
      <c r="I224" s="1"/>
      <c r="K224" s="5" t="s">
        <v>836</v>
      </c>
      <c r="L224" s="8"/>
      <c r="M224" t="s">
        <v>3576</v>
      </c>
      <c r="N224" t="s">
        <v>1550</v>
      </c>
      <c r="O224" s="2" t="s">
        <v>4957</v>
      </c>
      <c r="Q224" s="2" t="s">
        <v>4750</v>
      </c>
    </row>
    <row r="225" spans="1:17">
      <c r="A225" s="26"/>
      <c r="B225" s="35" t="s">
        <v>2776</v>
      </c>
      <c r="D225" t="s">
        <v>1066</v>
      </c>
      <c r="E225" t="s">
        <v>1451</v>
      </c>
      <c r="F225" s="2" t="s">
        <v>1067</v>
      </c>
      <c r="H225" s="4">
        <v>2017</v>
      </c>
      <c r="I225" s="1"/>
      <c r="K225" s="5" t="s">
        <v>851</v>
      </c>
      <c r="L225" s="8"/>
      <c r="M225" t="s">
        <v>3142</v>
      </c>
      <c r="N225" t="s">
        <v>1568</v>
      </c>
      <c r="O225" s="2" t="s">
        <v>4957</v>
      </c>
      <c r="Q225" s="2" t="s">
        <v>4750</v>
      </c>
    </row>
    <row r="226" spans="1:17">
      <c r="A226" s="26"/>
      <c r="B226" s="35" t="s">
        <v>4881</v>
      </c>
      <c r="C226" s="55"/>
      <c r="D226" s="45" t="s">
        <v>3060</v>
      </c>
      <c r="E226" s="45" t="s">
        <v>1553</v>
      </c>
      <c r="F226" s="36">
        <v>95</v>
      </c>
      <c r="G226" s="36"/>
      <c r="H226" s="36">
        <v>2010</v>
      </c>
      <c r="I226" s="1"/>
      <c r="K226" s="2" t="s">
        <v>861</v>
      </c>
      <c r="L226" s="8"/>
      <c r="M226" t="s">
        <v>3577</v>
      </c>
      <c r="N226" t="s">
        <v>1550</v>
      </c>
      <c r="O226" s="2" t="s">
        <v>4957</v>
      </c>
      <c r="Q226" s="2" t="s">
        <v>4750</v>
      </c>
    </row>
    <row r="227" spans="1:17">
      <c r="A227" s="26"/>
      <c r="B227" s="2" t="s">
        <v>831</v>
      </c>
      <c r="C227" s="8"/>
      <c r="D227" t="s">
        <v>1667</v>
      </c>
      <c r="E227" t="s">
        <v>1668</v>
      </c>
      <c r="F227" s="2" t="s">
        <v>4691</v>
      </c>
      <c r="H227" s="2" t="s">
        <v>4692</v>
      </c>
      <c r="I227" s="1"/>
      <c r="K227" s="2" t="s">
        <v>862</v>
      </c>
      <c r="L227" s="8"/>
      <c r="M227" t="s">
        <v>3578</v>
      </c>
      <c r="N227" t="s">
        <v>1543</v>
      </c>
      <c r="O227" s="2" t="s">
        <v>744</v>
      </c>
      <c r="Q227" s="2" t="s">
        <v>4750</v>
      </c>
    </row>
    <row r="228" spans="1:17">
      <c r="A228" s="26"/>
      <c r="B228" s="2" t="s">
        <v>1252</v>
      </c>
      <c r="D228" t="s">
        <v>3054</v>
      </c>
      <c r="E228" t="s">
        <v>3604</v>
      </c>
      <c r="F228" s="4">
        <v>98</v>
      </c>
      <c r="G228" s="4"/>
      <c r="H228" s="4">
        <v>2013</v>
      </c>
      <c r="I228" s="1"/>
      <c r="K228" s="2" t="s">
        <v>469</v>
      </c>
      <c r="L228" s="8"/>
      <c r="M228" t="s">
        <v>3579</v>
      </c>
      <c r="N228" t="s">
        <v>2625</v>
      </c>
      <c r="O228" s="2" t="s">
        <v>744</v>
      </c>
      <c r="Q228" s="2" t="s">
        <v>4750</v>
      </c>
    </row>
    <row r="229" spans="1:17">
      <c r="A229" s="26"/>
      <c r="B229" s="2" t="s">
        <v>833</v>
      </c>
      <c r="C229" s="8"/>
      <c r="D229" t="s">
        <v>3574</v>
      </c>
      <c r="E229" t="s">
        <v>1657</v>
      </c>
      <c r="F229" s="2" t="s">
        <v>744</v>
      </c>
      <c r="H229" s="2" t="s">
        <v>4635</v>
      </c>
      <c r="I229" s="1"/>
    </row>
    <row r="230" spans="1:17">
      <c r="A230" s="26"/>
      <c r="B230" s="2" t="s">
        <v>3575</v>
      </c>
      <c r="C230" s="8"/>
      <c r="D230" t="s">
        <v>3551</v>
      </c>
      <c r="E230" t="s">
        <v>1550</v>
      </c>
      <c r="F230" s="2" t="s">
        <v>716</v>
      </c>
      <c r="H230" s="2" t="s">
        <v>4635</v>
      </c>
      <c r="I230" s="1"/>
    </row>
    <row r="231" spans="1:17">
      <c r="A231" s="26"/>
      <c r="B231" s="2" t="s">
        <v>1511</v>
      </c>
      <c r="D231" t="s">
        <v>277</v>
      </c>
      <c r="E231" t="s">
        <v>3639</v>
      </c>
      <c r="F231" s="2" t="s">
        <v>581</v>
      </c>
      <c r="H231" s="4">
        <v>2015</v>
      </c>
      <c r="I231" s="1"/>
    </row>
    <row r="232" spans="1:17">
      <c r="A232" s="26"/>
      <c r="I232" s="1"/>
    </row>
    <row r="233" spans="1:17">
      <c r="A233" s="26"/>
      <c r="I233" s="1"/>
    </row>
    <row r="234" spans="1:17">
      <c r="A234" s="26"/>
      <c r="I234" s="1"/>
    </row>
    <row r="235" spans="1:17">
      <c r="A235" s="26"/>
      <c r="B235" s="2"/>
      <c r="F235" s="2"/>
      <c r="H235" s="2"/>
      <c r="I235" s="1"/>
    </row>
    <row r="236" spans="1:17">
      <c r="A236" s="26"/>
      <c r="I236" s="1"/>
    </row>
    <row r="237" spans="1:17">
      <c r="A237" s="26"/>
      <c r="B237" s="2"/>
      <c r="F237" s="2"/>
      <c r="H237" s="2"/>
      <c r="I237" s="1"/>
    </row>
    <row r="238" spans="1:17">
      <c r="A238" s="26"/>
      <c r="B238" s="2"/>
      <c r="F238" s="2"/>
      <c r="H238" s="2"/>
      <c r="I238" s="1"/>
    </row>
    <row r="239" spans="1:17">
      <c r="A239" s="26"/>
      <c r="B239" s="2"/>
      <c r="F239" s="2"/>
      <c r="H239" s="2"/>
      <c r="I239" s="1"/>
    </row>
    <row r="240" spans="1:17">
      <c r="A240" s="26"/>
      <c r="B240" s="2"/>
      <c r="F240" s="2"/>
      <c r="H240" s="2"/>
      <c r="I240" s="1"/>
    </row>
    <row r="241" spans="1:17">
      <c r="A241" s="26"/>
      <c r="B241" s="2"/>
      <c r="F241" s="2"/>
      <c r="H241" s="2"/>
      <c r="I241" s="1"/>
    </row>
    <row r="242" spans="1:17">
      <c r="A242" s="26"/>
      <c r="B242" s="2"/>
      <c r="F242" s="2"/>
      <c r="H242" s="2"/>
      <c r="I242" s="1"/>
    </row>
    <row r="243" spans="1:17">
      <c r="A243" s="26"/>
      <c r="B243" s="64"/>
      <c r="F243" s="2"/>
      <c r="H243" s="2"/>
      <c r="I243" s="1"/>
    </row>
    <row r="244" spans="1:17">
      <c r="A244" s="26"/>
      <c r="B244" s="2"/>
      <c r="F244" s="2"/>
      <c r="H244" s="2"/>
      <c r="I244" s="1"/>
    </row>
    <row r="245" spans="1:17">
      <c r="A245" s="26"/>
      <c r="B245" s="28" t="s">
        <v>15</v>
      </c>
      <c r="F245" s="2"/>
      <c r="H245" s="2"/>
      <c r="I245" s="1"/>
      <c r="K245" s="28" t="s">
        <v>1100</v>
      </c>
    </row>
    <row r="246" spans="1:17">
      <c r="A246" s="26"/>
      <c r="B246" s="39" t="s">
        <v>4395</v>
      </c>
      <c r="C246" s="41"/>
      <c r="D246" s="38" t="s">
        <v>4869</v>
      </c>
      <c r="E246" s="38" t="s">
        <v>1613</v>
      </c>
      <c r="F246" s="39" t="s">
        <v>1241</v>
      </c>
      <c r="G246" s="38"/>
      <c r="H246" s="37">
        <v>2015</v>
      </c>
      <c r="I246" s="1"/>
      <c r="K246" s="2" t="s">
        <v>3585</v>
      </c>
      <c r="L246" s="8"/>
      <c r="M246" t="s">
        <v>3586</v>
      </c>
      <c r="N246" t="s">
        <v>1769</v>
      </c>
      <c r="O246" s="2">
        <v>77</v>
      </c>
      <c r="Q246" s="2">
        <v>1992</v>
      </c>
    </row>
    <row r="247" spans="1:17">
      <c r="A247" s="26"/>
      <c r="B247" s="35" t="s">
        <v>865</v>
      </c>
      <c r="C247" s="55"/>
      <c r="D247" s="45" t="s">
        <v>1819</v>
      </c>
      <c r="E247" s="45" t="s">
        <v>2361</v>
      </c>
      <c r="F247" s="35" t="s">
        <v>744</v>
      </c>
      <c r="G247" s="45"/>
      <c r="H247" s="35" t="s">
        <v>4635</v>
      </c>
      <c r="K247" s="2" t="s">
        <v>3587</v>
      </c>
      <c r="L247" s="8"/>
      <c r="M247" t="s">
        <v>1656</v>
      </c>
      <c r="N247" t="s">
        <v>1657</v>
      </c>
      <c r="O247" s="2">
        <v>79</v>
      </c>
      <c r="Q247" s="2">
        <v>1993</v>
      </c>
    </row>
    <row r="248" spans="1:17">
      <c r="A248" s="26"/>
      <c r="B248" s="2" t="s">
        <v>1720</v>
      </c>
      <c r="D248" t="s">
        <v>1066</v>
      </c>
      <c r="E248" t="s">
        <v>1451</v>
      </c>
      <c r="F248" s="2" t="s">
        <v>1067</v>
      </c>
      <c r="H248" s="4">
        <v>2018</v>
      </c>
      <c r="I248" s="1"/>
      <c r="K248" s="2" t="s">
        <v>874</v>
      </c>
      <c r="L248" s="8"/>
      <c r="M248" t="s">
        <v>1549</v>
      </c>
      <c r="N248" t="s">
        <v>1570</v>
      </c>
      <c r="O248" s="2" t="s">
        <v>4746</v>
      </c>
      <c r="Q248" s="2" t="s">
        <v>4628</v>
      </c>
    </row>
    <row r="249" spans="1:17">
      <c r="A249" s="26"/>
      <c r="B249" s="2" t="s">
        <v>4882</v>
      </c>
      <c r="C249" s="1" t="s">
        <v>578</v>
      </c>
      <c r="D249" t="s">
        <v>4879</v>
      </c>
      <c r="E249" t="s">
        <v>3556</v>
      </c>
      <c r="F249" s="4">
        <v>97</v>
      </c>
      <c r="G249" s="4"/>
      <c r="H249" s="4">
        <v>2011</v>
      </c>
      <c r="I249" s="1"/>
      <c r="K249" s="2" t="s">
        <v>3592</v>
      </c>
      <c r="L249" s="8"/>
      <c r="M249" t="s">
        <v>1671</v>
      </c>
      <c r="N249" t="s">
        <v>1558</v>
      </c>
      <c r="O249" s="2">
        <v>79</v>
      </c>
      <c r="Q249" s="2">
        <v>1993</v>
      </c>
    </row>
    <row r="250" spans="1:17">
      <c r="A250" s="26"/>
      <c r="B250" s="5" t="s">
        <v>3580</v>
      </c>
      <c r="D250" t="s">
        <v>1659</v>
      </c>
      <c r="E250" t="s">
        <v>1570</v>
      </c>
      <c r="F250" s="2" t="s">
        <v>4709</v>
      </c>
      <c r="H250" s="2" t="s">
        <v>4750</v>
      </c>
      <c r="I250" s="1"/>
      <c r="K250" s="2" t="s">
        <v>875</v>
      </c>
      <c r="L250" s="8"/>
      <c r="M250" t="s">
        <v>1667</v>
      </c>
      <c r="N250" t="s">
        <v>1668</v>
      </c>
      <c r="O250" s="2" t="s">
        <v>4691</v>
      </c>
      <c r="Q250" s="2" t="s">
        <v>4692</v>
      </c>
    </row>
    <row r="251" spans="1:17">
      <c r="A251" s="26"/>
      <c r="B251" s="5" t="s">
        <v>870</v>
      </c>
      <c r="D251" t="s">
        <v>3553</v>
      </c>
      <c r="E251" t="s">
        <v>1568</v>
      </c>
      <c r="F251" s="2" t="s">
        <v>4957</v>
      </c>
      <c r="H251" s="2" t="s">
        <v>4631</v>
      </c>
      <c r="K251" s="2" t="s">
        <v>876</v>
      </c>
      <c r="L251" s="8"/>
      <c r="M251" t="s">
        <v>3560</v>
      </c>
      <c r="N251" t="s">
        <v>3561</v>
      </c>
      <c r="O251" s="2">
        <v>82</v>
      </c>
      <c r="Q251" s="2">
        <v>1997</v>
      </c>
    </row>
    <row r="252" spans="1:17">
      <c r="A252" s="26"/>
      <c r="B252" s="5" t="s">
        <v>872</v>
      </c>
      <c r="D252" t="s">
        <v>2552</v>
      </c>
      <c r="E252" t="s">
        <v>3262</v>
      </c>
      <c r="F252" s="2" t="s">
        <v>4693</v>
      </c>
      <c r="H252" s="2" t="s">
        <v>4694</v>
      </c>
      <c r="I252" s="4"/>
      <c r="K252" s="2" t="s">
        <v>876</v>
      </c>
      <c r="L252" s="8"/>
      <c r="M252" t="s">
        <v>1659</v>
      </c>
      <c r="N252" t="s">
        <v>1570</v>
      </c>
      <c r="O252" s="2" t="s">
        <v>4709</v>
      </c>
      <c r="Q252" s="2" t="s">
        <v>4750</v>
      </c>
    </row>
    <row r="253" spans="1:17">
      <c r="A253" s="26"/>
      <c r="B253" s="5" t="s">
        <v>873</v>
      </c>
      <c r="D253" t="s">
        <v>1549</v>
      </c>
      <c r="E253" t="s">
        <v>1570</v>
      </c>
      <c r="F253" s="2" t="s">
        <v>4746</v>
      </c>
      <c r="H253" s="2" t="s">
        <v>4628</v>
      </c>
      <c r="I253" s="4"/>
      <c r="K253" s="2" t="s">
        <v>878</v>
      </c>
      <c r="M253" t="s">
        <v>3291</v>
      </c>
      <c r="N253" t="s">
        <v>1570</v>
      </c>
      <c r="O253" s="2" t="s">
        <v>4707</v>
      </c>
      <c r="P253" s="4"/>
      <c r="Q253" s="2" t="s">
        <v>4692</v>
      </c>
    </row>
    <row r="254" spans="1:17">
      <c r="A254" s="26"/>
      <c r="B254" s="5" t="s">
        <v>3582</v>
      </c>
      <c r="D254" t="s">
        <v>1652</v>
      </c>
      <c r="E254" t="s">
        <v>1610</v>
      </c>
      <c r="F254" s="2" t="s">
        <v>4709</v>
      </c>
      <c r="G254" s="4"/>
      <c r="H254" s="2" t="s">
        <v>4658</v>
      </c>
      <c r="I254" s="4"/>
      <c r="K254" s="2" t="s">
        <v>879</v>
      </c>
      <c r="M254" t="s">
        <v>2563</v>
      </c>
      <c r="N254" t="s">
        <v>1573</v>
      </c>
      <c r="O254" s="4">
        <v>89</v>
      </c>
      <c r="P254" s="4"/>
      <c r="Q254" s="4">
        <v>2004</v>
      </c>
    </row>
    <row r="255" spans="1:17">
      <c r="A255" s="26"/>
      <c r="B255" s="2" t="s">
        <v>111</v>
      </c>
      <c r="C255" s="1" t="s">
        <v>2070</v>
      </c>
      <c r="D255" t="s">
        <v>1068</v>
      </c>
      <c r="E255" t="s">
        <v>1568</v>
      </c>
      <c r="F255" s="2" t="s">
        <v>1067</v>
      </c>
      <c r="H255" s="4">
        <v>2017</v>
      </c>
      <c r="I255" s="4"/>
      <c r="K255" s="2" t="s">
        <v>780</v>
      </c>
      <c r="M255" t="s">
        <v>1609</v>
      </c>
      <c r="N255" t="s">
        <v>1624</v>
      </c>
      <c r="O255" s="4">
        <v>83</v>
      </c>
      <c r="P255" s="4"/>
      <c r="Q255" s="4">
        <v>1997</v>
      </c>
    </row>
    <row r="256" spans="1:17">
      <c r="A256" s="26"/>
      <c r="B256" s="2" t="s">
        <v>1512</v>
      </c>
      <c r="D256" t="s">
        <v>595</v>
      </c>
      <c r="E256" t="s">
        <v>3042</v>
      </c>
      <c r="F256" s="2" t="s">
        <v>581</v>
      </c>
      <c r="H256" s="4">
        <v>2015</v>
      </c>
      <c r="I256" s="4"/>
      <c r="K256" s="2" t="s">
        <v>781</v>
      </c>
      <c r="M256" t="s">
        <v>2592</v>
      </c>
      <c r="N256" t="s">
        <v>1769</v>
      </c>
      <c r="O256" s="4">
        <v>82</v>
      </c>
      <c r="P256" s="4"/>
      <c r="Q256" s="4">
        <v>1996</v>
      </c>
    </row>
    <row r="257" spans="1:17">
      <c r="A257" s="26"/>
      <c r="B257" s="2" t="s">
        <v>3583</v>
      </c>
      <c r="C257" s="8"/>
      <c r="D257" t="s">
        <v>3584</v>
      </c>
      <c r="E257" t="s">
        <v>1570</v>
      </c>
      <c r="F257" s="2">
        <v>77</v>
      </c>
      <c r="G257" s="4"/>
      <c r="H257" s="2">
        <v>1992</v>
      </c>
      <c r="I257" s="4"/>
      <c r="K257" s="2" t="s">
        <v>782</v>
      </c>
      <c r="M257" t="s">
        <v>786</v>
      </c>
      <c r="N257" t="s">
        <v>1573</v>
      </c>
      <c r="O257" s="4">
        <v>83</v>
      </c>
      <c r="Q257" s="4">
        <v>1997</v>
      </c>
    </row>
    <row r="258" spans="1:17">
      <c r="A258" s="26"/>
      <c r="B258" s="2" t="s">
        <v>4883</v>
      </c>
      <c r="D258" t="s">
        <v>3577</v>
      </c>
      <c r="E258" t="s">
        <v>1550</v>
      </c>
      <c r="F258" s="4">
        <v>93</v>
      </c>
      <c r="G258" s="4"/>
      <c r="H258" s="4">
        <v>2007</v>
      </c>
      <c r="I258" s="4"/>
      <c r="K258" s="2" t="s">
        <v>783</v>
      </c>
      <c r="M258" t="s">
        <v>2339</v>
      </c>
      <c r="N258" t="s">
        <v>1451</v>
      </c>
      <c r="O258" s="4">
        <v>81</v>
      </c>
      <c r="Q258" s="4">
        <v>1996</v>
      </c>
    </row>
    <row r="259" spans="1:17">
      <c r="A259" s="26"/>
      <c r="B259" s="2" t="s">
        <v>3296</v>
      </c>
      <c r="C259" s="8"/>
      <c r="D259" t="s">
        <v>2563</v>
      </c>
      <c r="E259" t="s">
        <v>1573</v>
      </c>
      <c r="F259" s="2" t="s">
        <v>4691</v>
      </c>
      <c r="G259" s="4"/>
      <c r="H259" s="2" t="s">
        <v>4692</v>
      </c>
      <c r="I259" s="14"/>
      <c r="K259" s="2" t="s">
        <v>784</v>
      </c>
      <c r="M259" t="s">
        <v>2339</v>
      </c>
      <c r="N259" t="s">
        <v>1599</v>
      </c>
      <c r="O259" s="4">
        <v>80</v>
      </c>
      <c r="Q259" s="4">
        <v>1995</v>
      </c>
    </row>
    <row r="260" spans="1:17">
      <c r="A260" s="26"/>
      <c r="B260" s="2" t="s">
        <v>1166</v>
      </c>
      <c r="C260" s="8"/>
      <c r="D260" t="s">
        <v>1667</v>
      </c>
      <c r="E260" t="s">
        <v>1668</v>
      </c>
      <c r="F260" s="2" t="s">
        <v>4691</v>
      </c>
      <c r="G260" s="4"/>
      <c r="H260" s="2" t="s">
        <v>4715</v>
      </c>
      <c r="I260" s="14"/>
      <c r="K260" s="2" t="s">
        <v>785</v>
      </c>
      <c r="M260" t="s">
        <v>2037</v>
      </c>
      <c r="N260" t="s">
        <v>1490</v>
      </c>
      <c r="O260" s="4">
        <v>79</v>
      </c>
      <c r="Q260" s="4">
        <v>1994</v>
      </c>
    </row>
    <row r="261" spans="1:17">
      <c r="A261" s="26"/>
      <c r="B261" s="2" t="s">
        <v>4849</v>
      </c>
      <c r="D261" t="s">
        <v>2756</v>
      </c>
      <c r="E261" t="s">
        <v>1608</v>
      </c>
      <c r="F261" s="2" t="s">
        <v>4379</v>
      </c>
      <c r="H261" s="4">
        <v>2019</v>
      </c>
      <c r="I261" s="8"/>
    </row>
    <row r="262" spans="1:17">
      <c r="A262" s="26"/>
      <c r="B262" s="2" t="s">
        <v>3297</v>
      </c>
      <c r="C262" s="8"/>
      <c r="D262" t="s">
        <v>1609</v>
      </c>
      <c r="E262" t="s">
        <v>1624</v>
      </c>
      <c r="F262" s="2">
        <v>83</v>
      </c>
      <c r="G262" s="4"/>
      <c r="H262" s="2">
        <v>1997</v>
      </c>
      <c r="I262" s="8"/>
    </row>
    <row r="263" spans="1:17">
      <c r="A263" s="26"/>
      <c r="B263" s="2" t="s">
        <v>5507</v>
      </c>
      <c r="D263" t="s">
        <v>5508</v>
      </c>
      <c r="E263" t="s">
        <v>1570</v>
      </c>
      <c r="F263" s="2" t="s">
        <v>2170</v>
      </c>
      <c r="G263" s="4"/>
      <c r="H263" s="2" t="s">
        <v>5421</v>
      </c>
      <c r="I263" s="8"/>
    </row>
    <row r="264" spans="1:17">
      <c r="A264" s="26"/>
      <c r="B264" s="2" t="s">
        <v>4884</v>
      </c>
      <c r="D264" t="s">
        <v>2543</v>
      </c>
      <c r="E264" t="s">
        <v>2544</v>
      </c>
      <c r="F264" s="2">
        <v>93</v>
      </c>
      <c r="G264" s="4"/>
      <c r="H264" s="2">
        <v>2008</v>
      </c>
      <c r="I264" s="8"/>
    </row>
    <row r="265" spans="1:17">
      <c r="A265" s="26"/>
      <c r="B265" s="2" t="s">
        <v>112</v>
      </c>
      <c r="C265" s="1" t="s">
        <v>2070</v>
      </c>
      <c r="D265" t="s">
        <v>4374</v>
      </c>
      <c r="E265" t="s">
        <v>1668</v>
      </c>
      <c r="F265" s="2" t="s">
        <v>1067</v>
      </c>
      <c r="H265" s="4">
        <v>2017</v>
      </c>
      <c r="I265" s="8"/>
    </row>
    <row r="266" spans="1:17">
      <c r="A266" s="26"/>
      <c r="I266" s="8"/>
    </row>
    <row r="267" spans="1:17">
      <c r="A267" s="26"/>
      <c r="B267" s="28" t="s">
        <v>1885</v>
      </c>
      <c r="F267" s="2"/>
      <c r="H267" s="2"/>
      <c r="I267" s="8"/>
      <c r="K267" s="28" t="s">
        <v>2981</v>
      </c>
    </row>
    <row r="268" spans="1:17">
      <c r="A268" s="26"/>
      <c r="B268" s="39" t="s">
        <v>3164</v>
      </c>
      <c r="C268" s="41" t="s">
        <v>2070</v>
      </c>
      <c r="D268" s="38" t="s">
        <v>1799</v>
      </c>
      <c r="E268" s="38" t="s">
        <v>1608</v>
      </c>
      <c r="F268" s="39" t="s">
        <v>744</v>
      </c>
      <c r="G268" s="37"/>
      <c r="H268" s="39" t="s">
        <v>4631</v>
      </c>
      <c r="I268" s="14"/>
      <c r="K268" s="4">
        <v>10.7</v>
      </c>
      <c r="M268" s="19" t="s">
        <v>378</v>
      </c>
      <c r="N268" s="19" t="s">
        <v>4562</v>
      </c>
      <c r="O268" s="4">
        <v>96</v>
      </c>
      <c r="P268" s="4"/>
      <c r="Q268" s="4">
        <v>2011</v>
      </c>
    </row>
    <row r="269" spans="1:17">
      <c r="A269" s="26"/>
      <c r="B269" s="4">
        <v>8.9700000000000006</v>
      </c>
      <c r="C269" s="1" t="s">
        <v>2070</v>
      </c>
      <c r="D269" t="s">
        <v>4252</v>
      </c>
      <c r="E269" t="s">
        <v>1648</v>
      </c>
      <c r="F269" s="2" t="s">
        <v>1067</v>
      </c>
      <c r="H269" s="4">
        <v>2018</v>
      </c>
      <c r="I269" s="14"/>
      <c r="K269" s="2" t="s">
        <v>4721</v>
      </c>
      <c r="M269" s="19" t="s">
        <v>4886</v>
      </c>
      <c r="N269" s="19" t="s">
        <v>1545</v>
      </c>
      <c r="O269" s="4">
        <v>97</v>
      </c>
      <c r="P269" s="4"/>
      <c r="Q269" s="4">
        <v>2011</v>
      </c>
    </row>
    <row r="270" spans="1:17">
      <c r="A270" s="26"/>
      <c r="B270" s="2" t="s">
        <v>226</v>
      </c>
      <c r="C270" s="1" t="s">
        <v>2070</v>
      </c>
      <c r="D270" t="s">
        <v>4050</v>
      </c>
      <c r="E270" t="s">
        <v>1570</v>
      </c>
      <c r="F270" s="2" t="s">
        <v>4813</v>
      </c>
      <c r="H270" s="4">
        <v>2020</v>
      </c>
      <c r="I270" s="14"/>
      <c r="K270" s="5" t="s">
        <v>3173</v>
      </c>
      <c r="L270" s="1"/>
      <c r="M270" s="19" t="s">
        <v>1469</v>
      </c>
      <c r="N270" s="19" t="s">
        <v>1608</v>
      </c>
      <c r="O270" s="2" t="s">
        <v>4709</v>
      </c>
      <c r="P270" s="4"/>
      <c r="Q270" s="2" t="s">
        <v>4658</v>
      </c>
    </row>
    <row r="271" spans="1:17">
      <c r="A271" s="26"/>
      <c r="B271" s="2" t="s">
        <v>2364</v>
      </c>
      <c r="C271" s="1" t="s">
        <v>2070</v>
      </c>
      <c r="D271" t="s">
        <v>580</v>
      </c>
      <c r="E271" t="s">
        <v>586</v>
      </c>
      <c r="F271" s="2" t="s">
        <v>581</v>
      </c>
      <c r="H271" s="4">
        <v>2015</v>
      </c>
      <c r="I271" s="14"/>
      <c r="K271" s="4"/>
      <c r="M271" s="19"/>
      <c r="N271" s="19"/>
      <c r="O271" s="4"/>
      <c r="P271" s="4"/>
      <c r="Q271" s="4"/>
    </row>
    <row r="272" spans="1:17">
      <c r="A272" s="26"/>
      <c r="B272" s="2" t="s">
        <v>227</v>
      </c>
      <c r="C272" s="1" t="s">
        <v>2070</v>
      </c>
      <c r="D272" t="s">
        <v>595</v>
      </c>
      <c r="E272" t="s">
        <v>3042</v>
      </c>
      <c r="F272" s="2" t="s">
        <v>581</v>
      </c>
      <c r="H272" s="4">
        <v>2015</v>
      </c>
      <c r="I272" s="14"/>
      <c r="O272" s="4"/>
      <c r="P272" s="4"/>
      <c r="Q272" s="4"/>
    </row>
    <row r="273" spans="1:16">
      <c r="A273" s="26"/>
      <c r="B273" s="5" t="s">
        <v>3165</v>
      </c>
      <c r="C273" s="1" t="s">
        <v>2070</v>
      </c>
      <c r="D273" t="s">
        <v>1572</v>
      </c>
      <c r="E273" t="s">
        <v>1573</v>
      </c>
      <c r="F273" s="2" t="s">
        <v>4691</v>
      </c>
      <c r="G273" s="4"/>
      <c r="H273" s="2" t="s">
        <v>4692</v>
      </c>
      <c r="I273" s="14"/>
    </row>
    <row r="274" spans="1:16">
      <c r="A274" s="26"/>
      <c r="B274" s="2" t="s">
        <v>2630</v>
      </c>
      <c r="C274" s="1" t="s">
        <v>2070</v>
      </c>
      <c r="D274" t="s">
        <v>582</v>
      </c>
      <c r="E274" t="s">
        <v>583</v>
      </c>
      <c r="F274" s="2" t="s">
        <v>581</v>
      </c>
      <c r="H274" s="4">
        <v>2015</v>
      </c>
      <c r="I274" s="14"/>
      <c r="K274" s="35"/>
      <c r="L274" s="1"/>
      <c r="O274" s="2"/>
      <c r="P274" s="2"/>
    </row>
    <row r="275" spans="1:16">
      <c r="A275" s="26"/>
      <c r="B275" s="181">
        <v>9.6199999999999992</v>
      </c>
      <c r="C275" s="1" t="s">
        <v>2070</v>
      </c>
      <c r="D275" t="s">
        <v>3946</v>
      </c>
      <c r="E275" t="s">
        <v>1550</v>
      </c>
      <c r="F275" s="2" t="s">
        <v>1241</v>
      </c>
      <c r="H275" s="4">
        <v>2016</v>
      </c>
      <c r="P275" s="2"/>
    </row>
    <row r="276" spans="1:16">
      <c r="A276" s="26"/>
      <c r="B276" s="4">
        <v>9.6199999999999992</v>
      </c>
      <c r="C276" s="1" t="s">
        <v>2070</v>
      </c>
      <c r="D276" t="s">
        <v>1070</v>
      </c>
      <c r="E276" t="s">
        <v>1570</v>
      </c>
      <c r="F276" s="2" t="s">
        <v>1241</v>
      </c>
      <c r="H276" s="4">
        <v>2016</v>
      </c>
      <c r="I276" s="4"/>
      <c r="K276" s="31"/>
      <c r="L276" s="1"/>
      <c r="O276" s="2"/>
      <c r="P276" s="2"/>
    </row>
    <row r="277" spans="1:16">
      <c r="A277" s="26"/>
      <c r="B277" s="4">
        <v>9.6199999999999992</v>
      </c>
      <c r="C277" s="1" t="s">
        <v>2070</v>
      </c>
      <c r="D277" t="s">
        <v>3087</v>
      </c>
      <c r="E277" t="s">
        <v>1648</v>
      </c>
      <c r="F277" s="2" t="s">
        <v>1067</v>
      </c>
      <c r="H277" s="4">
        <v>2018</v>
      </c>
      <c r="I277" s="4"/>
      <c r="K277" s="31"/>
      <c r="L277" s="1"/>
      <c r="O277" s="2"/>
      <c r="P277" s="2"/>
    </row>
    <row r="278" spans="1:16">
      <c r="A278" s="26"/>
      <c r="B278" s="5" t="s">
        <v>3166</v>
      </c>
      <c r="C278" s="1" t="s">
        <v>2070</v>
      </c>
      <c r="D278" t="s">
        <v>1800</v>
      </c>
      <c r="E278" t="s">
        <v>1550</v>
      </c>
      <c r="F278" s="2" t="s">
        <v>4957</v>
      </c>
      <c r="G278" s="4"/>
      <c r="H278" s="2" t="s">
        <v>4694</v>
      </c>
      <c r="I278" s="4"/>
      <c r="K278" s="31"/>
      <c r="L278" s="1"/>
      <c r="O278" s="2"/>
      <c r="P278" s="2"/>
    </row>
    <row r="279" spans="1:16">
      <c r="A279" s="26"/>
      <c r="B279" s="2" t="s">
        <v>1250</v>
      </c>
      <c r="C279" s="1" t="s">
        <v>2070</v>
      </c>
      <c r="D279" s="12" t="s">
        <v>4049</v>
      </c>
      <c r="E279" s="12" t="s">
        <v>596</v>
      </c>
      <c r="F279" s="5" t="s">
        <v>4040</v>
      </c>
      <c r="G279" s="12"/>
      <c r="H279" s="6">
        <v>2020</v>
      </c>
      <c r="I279" s="4"/>
      <c r="K279" s="31"/>
      <c r="L279" s="1"/>
      <c r="O279" s="2"/>
      <c r="P279" s="2"/>
    </row>
    <row r="280" spans="1:16">
      <c r="A280" s="26"/>
      <c r="B280" s="2" t="s">
        <v>1071</v>
      </c>
      <c r="C280" s="1" t="s">
        <v>2070</v>
      </c>
      <c r="D280" t="s">
        <v>3657</v>
      </c>
      <c r="E280" t="s">
        <v>2582</v>
      </c>
      <c r="F280" s="4">
        <v>99</v>
      </c>
      <c r="G280" s="4"/>
      <c r="H280" s="4">
        <v>2014</v>
      </c>
      <c r="I280" s="4"/>
      <c r="K280" s="31"/>
      <c r="L280" s="1"/>
      <c r="O280" s="2"/>
      <c r="P280" s="2"/>
    </row>
    <row r="281" spans="1:16">
      <c r="A281" s="26"/>
      <c r="B281" s="5" t="s">
        <v>964</v>
      </c>
      <c r="C281" s="1" t="s">
        <v>2070</v>
      </c>
      <c r="D281" t="s">
        <v>3167</v>
      </c>
      <c r="E281" t="s">
        <v>1599</v>
      </c>
      <c r="F281" s="2" t="s">
        <v>744</v>
      </c>
      <c r="G281" s="4"/>
      <c r="H281" s="2" t="s">
        <v>4635</v>
      </c>
      <c r="I281" s="4"/>
      <c r="K281" s="31"/>
      <c r="L281" s="1"/>
      <c r="O281" s="2"/>
      <c r="P281" s="2"/>
    </row>
    <row r="282" spans="1:16">
      <c r="A282" s="26"/>
      <c r="B282" s="2" t="s">
        <v>964</v>
      </c>
      <c r="C282" s="1" t="s">
        <v>2070</v>
      </c>
      <c r="D282" t="s">
        <v>4254</v>
      </c>
      <c r="E282" t="s">
        <v>1608</v>
      </c>
      <c r="F282" s="2" t="s">
        <v>1067</v>
      </c>
      <c r="H282" s="4">
        <v>2017</v>
      </c>
      <c r="I282" s="4"/>
      <c r="K282" s="31"/>
      <c r="L282" s="1"/>
      <c r="O282" s="2"/>
      <c r="P282" s="2"/>
    </row>
    <row r="283" spans="1:16">
      <c r="A283" s="26"/>
      <c r="B283" s="5" t="s">
        <v>3168</v>
      </c>
      <c r="C283" s="1" t="s">
        <v>2070</v>
      </c>
      <c r="D283" t="s">
        <v>2595</v>
      </c>
      <c r="E283" t="s">
        <v>2596</v>
      </c>
      <c r="F283" s="2" t="s">
        <v>4707</v>
      </c>
      <c r="G283" s="4"/>
      <c r="H283" s="2" t="s">
        <v>4658</v>
      </c>
      <c r="I283" s="4"/>
    </row>
    <row r="284" spans="1:16">
      <c r="A284" s="26"/>
      <c r="B284" s="5" t="s">
        <v>3169</v>
      </c>
      <c r="C284" s="1" t="s">
        <v>2070</v>
      </c>
      <c r="D284" t="s">
        <v>2410</v>
      </c>
      <c r="E284" t="s">
        <v>1624</v>
      </c>
      <c r="F284" s="2" t="s">
        <v>4746</v>
      </c>
      <c r="G284" s="4"/>
      <c r="H284" s="2" t="s">
        <v>4715</v>
      </c>
      <c r="I284" s="4"/>
    </row>
    <row r="285" spans="1:16">
      <c r="A285" s="26"/>
      <c r="B285" s="5" t="s">
        <v>3170</v>
      </c>
      <c r="C285" s="1" t="s">
        <v>2070</v>
      </c>
      <c r="D285" t="s">
        <v>1787</v>
      </c>
      <c r="E285" t="s">
        <v>1573</v>
      </c>
      <c r="F285" s="2" t="s">
        <v>4691</v>
      </c>
      <c r="G285" s="4"/>
      <c r="H285" s="2" t="s">
        <v>4692</v>
      </c>
      <c r="I285" s="4"/>
    </row>
    <row r="286" spans="1:16">
      <c r="A286" s="26"/>
      <c r="B286" s="5" t="s">
        <v>3171</v>
      </c>
      <c r="C286" s="1" t="s">
        <v>2070</v>
      </c>
      <c r="D286" t="s">
        <v>2366</v>
      </c>
      <c r="E286" t="s">
        <v>2407</v>
      </c>
      <c r="F286" s="2" t="s">
        <v>4707</v>
      </c>
      <c r="G286" s="4"/>
      <c r="H286" s="2" t="s">
        <v>4658</v>
      </c>
      <c r="I286" s="4"/>
    </row>
    <row r="287" spans="1:16">
      <c r="A287" s="26"/>
      <c r="B287" s="2" t="s">
        <v>1460</v>
      </c>
      <c r="C287" s="1" t="s">
        <v>2070</v>
      </c>
      <c r="D287" t="s">
        <v>4902</v>
      </c>
      <c r="E287" t="s">
        <v>2363</v>
      </c>
      <c r="F287" s="4">
        <v>99</v>
      </c>
      <c r="H287" s="4">
        <v>2014</v>
      </c>
      <c r="I287" s="4"/>
    </row>
    <row r="288" spans="1:16">
      <c r="B288" s="2"/>
      <c r="F288" s="2"/>
      <c r="H288" s="4"/>
      <c r="I288" s="4"/>
    </row>
    <row r="289" spans="1:17">
      <c r="A289" s="26"/>
      <c r="B289" s="28" t="s">
        <v>3174</v>
      </c>
      <c r="F289" s="2"/>
      <c r="H289" s="2"/>
      <c r="I289" s="1"/>
      <c r="K289" s="28" t="s">
        <v>4890</v>
      </c>
    </row>
    <row r="290" spans="1:17">
      <c r="A290" s="26"/>
      <c r="B290" s="39">
        <v>12.84</v>
      </c>
      <c r="C290" s="41"/>
      <c r="D290" s="38" t="s">
        <v>3175</v>
      </c>
      <c r="E290" s="38" t="s">
        <v>1558</v>
      </c>
      <c r="F290" s="39">
        <v>77</v>
      </c>
      <c r="G290" s="38"/>
      <c r="H290" s="39">
        <v>1992</v>
      </c>
      <c r="I290" s="1"/>
      <c r="K290" s="2" t="s">
        <v>3217</v>
      </c>
      <c r="L290" s="1"/>
      <c r="M290" t="s">
        <v>3176</v>
      </c>
      <c r="N290" t="s">
        <v>1550</v>
      </c>
      <c r="O290" s="2">
        <v>83</v>
      </c>
      <c r="Q290" s="2">
        <v>1998</v>
      </c>
    </row>
    <row r="291" spans="1:17">
      <c r="A291" s="26"/>
      <c r="B291" s="2" t="s">
        <v>2201</v>
      </c>
      <c r="D291" t="s">
        <v>1595</v>
      </c>
      <c r="E291" t="s">
        <v>1550</v>
      </c>
      <c r="F291" s="2">
        <v>82</v>
      </c>
      <c r="H291" s="2">
        <v>1997</v>
      </c>
      <c r="I291" s="1"/>
      <c r="K291" s="2">
        <v>13.3</v>
      </c>
      <c r="L291" s="1"/>
      <c r="M291" t="s">
        <v>3218</v>
      </c>
      <c r="N291" t="s">
        <v>1543</v>
      </c>
      <c r="O291" s="2">
        <v>80</v>
      </c>
      <c r="Q291" s="2">
        <v>1994</v>
      </c>
    </row>
    <row r="292" spans="1:17">
      <c r="A292" s="26"/>
      <c r="B292" s="2" t="s">
        <v>333</v>
      </c>
      <c r="D292" t="s">
        <v>3176</v>
      </c>
      <c r="E292" t="s">
        <v>1550</v>
      </c>
      <c r="F292" s="2">
        <v>83</v>
      </c>
      <c r="H292" s="2">
        <v>1998</v>
      </c>
      <c r="I292" s="1"/>
      <c r="K292" s="2" t="s">
        <v>3219</v>
      </c>
      <c r="L292" s="1"/>
      <c r="M292" t="s">
        <v>1595</v>
      </c>
      <c r="N292" t="s">
        <v>1550</v>
      </c>
      <c r="O292" s="2">
        <v>82</v>
      </c>
      <c r="Q292" s="2">
        <v>1997</v>
      </c>
    </row>
    <row r="293" spans="1:17">
      <c r="A293" s="26"/>
      <c r="B293" s="2" t="s">
        <v>3177</v>
      </c>
      <c r="D293" t="s">
        <v>1581</v>
      </c>
      <c r="E293" t="s">
        <v>1558</v>
      </c>
      <c r="F293" s="2">
        <v>82</v>
      </c>
      <c r="H293" s="2">
        <v>1997</v>
      </c>
      <c r="I293" s="1"/>
      <c r="K293" s="2">
        <v>13.4</v>
      </c>
      <c r="L293" s="1"/>
      <c r="M293" t="s">
        <v>1582</v>
      </c>
      <c r="N293" t="s">
        <v>1543</v>
      </c>
      <c r="O293" s="2">
        <v>78</v>
      </c>
      <c r="Q293" s="2">
        <v>1992</v>
      </c>
    </row>
    <row r="294" spans="1:17">
      <c r="A294" s="26"/>
      <c r="B294" s="2" t="s">
        <v>3178</v>
      </c>
      <c r="D294" t="s">
        <v>1598</v>
      </c>
      <c r="E294" t="s">
        <v>1599</v>
      </c>
      <c r="F294" s="2" t="s">
        <v>4697</v>
      </c>
      <c r="H294" s="2" t="s">
        <v>4915</v>
      </c>
      <c r="I294" s="1"/>
      <c r="K294" s="2" t="s">
        <v>636</v>
      </c>
      <c r="L294" s="1"/>
      <c r="M294" t="s">
        <v>1583</v>
      </c>
      <c r="N294" t="s">
        <v>1543</v>
      </c>
      <c r="O294" s="2">
        <v>83</v>
      </c>
      <c r="Q294" s="2">
        <v>1998</v>
      </c>
    </row>
    <row r="295" spans="1:17">
      <c r="A295" s="26"/>
      <c r="B295" s="2" t="s">
        <v>3179</v>
      </c>
      <c r="D295" t="s">
        <v>1583</v>
      </c>
      <c r="E295" t="s">
        <v>1543</v>
      </c>
      <c r="F295" s="2">
        <v>83</v>
      </c>
      <c r="H295" s="2">
        <v>1998</v>
      </c>
      <c r="I295" s="8"/>
      <c r="K295" s="2">
        <v>13.7</v>
      </c>
      <c r="M295" t="s">
        <v>1581</v>
      </c>
      <c r="N295" t="s">
        <v>1558</v>
      </c>
      <c r="O295" s="2">
        <v>82</v>
      </c>
      <c r="Q295" s="2">
        <v>1996</v>
      </c>
    </row>
    <row r="296" spans="1:17">
      <c r="A296" s="26"/>
      <c r="B296" s="2">
        <v>13.74</v>
      </c>
      <c r="D296" t="s">
        <v>2449</v>
      </c>
      <c r="E296" t="s">
        <v>2450</v>
      </c>
      <c r="F296" s="2">
        <v>81</v>
      </c>
      <c r="H296" s="2">
        <v>1995</v>
      </c>
      <c r="I296" s="8"/>
      <c r="K296" s="2">
        <v>14.2</v>
      </c>
      <c r="M296" t="s">
        <v>2449</v>
      </c>
      <c r="N296" t="s">
        <v>2450</v>
      </c>
      <c r="O296" s="2">
        <v>81</v>
      </c>
      <c r="Q296" s="2">
        <v>1996</v>
      </c>
    </row>
    <row r="297" spans="1:17">
      <c r="A297" s="26"/>
      <c r="B297" s="2" t="s">
        <v>3180</v>
      </c>
      <c r="D297" t="s">
        <v>1590</v>
      </c>
      <c r="E297" t="s">
        <v>1593</v>
      </c>
      <c r="F297" s="2" t="s">
        <v>4697</v>
      </c>
      <c r="H297" s="2" t="s">
        <v>4915</v>
      </c>
      <c r="I297" s="8"/>
      <c r="K297" s="2">
        <v>14.2</v>
      </c>
      <c r="M297" t="s">
        <v>3215</v>
      </c>
      <c r="N297" t="s">
        <v>2413</v>
      </c>
      <c r="O297" s="2">
        <v>83</v>
      </c>
      <c r="Q297" s="2">
        <v>1997</v>
      </c>
    </row>
    <row r="298" spans="1:17">
      <c r="A298" s="26"/>
      <c r="B298" s="2" t="s">
        <v>3214</v>
      </c>
      <c r="D298" t="s">
        <v>3215</v>
      </c>
      <c r="E298" t="s">
        <v>2413</v>
      </c>
      <c r="F298" s="2">
        <v>83</v>
      </c>
      <c r="H298" s="2">
        <v>1997</v>
      </c>
      <c r="I298" s="8"/>
      <c r="K298" s="2">
        <v>14.2</v>
      </c>
      <c r="M298" t="s">
        <v>2463</v>
      </c>
      <c r="N298" t="s">
        <v>2363</v>
      </c>
      <c r="O298" s="2">
        <v>82</v>
      </c>
      <c r="Q298" s="2">
        <v>1997</v>
      </c>
    </row>
    <row r="299" spans="1:17">
      <c r="A299" s="26"/>
      <c r="B299" s="2" t="s">
        <v>3216</v>
      </c>
      <c r="D299" t="s">
        <v>2574</v>
      </c>
      <c r="E299" t="s">
        <v>1570</v>
      </c>
      <c r="F299" s="2" t="s">
        <v>4697</v>
      </c>
      <c r="G299" s="4"/>
      <c r="H299" s="2" t="s">
        <v>4915</v>
      </c>
      <c r="I299" s="8"/>
      <c r="K299" s="2">
        <v>14.4</v>
      </c>
      <c r="L299" s="1"/>
      <c r="M299" t="s">
        <v>3220</v>
      </c>
      <c r="N299" t="s">
        <v>3221</v>
      </c>
      <c r="O299" s="2">
        <v>78</v>
      </c>
      <c r="Q299" s="2">
        <v>1992</v>
      </c>
    </row>
    <row r="300" spans="1:17">
      <c r="A300" s="26"/>
      <c r="B300" s="2" t="s">
        <v>4887</v>
      </c>
      <c r="D300" t="s">
        <v>2495</v>
      </c>
      <c r="E300" t="s">
        <v>1608</v>
      </c>
      <c r="F300" s="2" t="s">
        <v>4767</v>
      </c>
      <c r="G300" s="4"/>
      <c r="H300" s="2" t="s">
        <v>4728</v>
      </c>
      <c r="I300" s="8"/>
      <c r="K300" s="2">
        <v>14.4</v>
      </c>
      <c r="L300" s="1"/>
      <c r="M300" t="s">
        <v>1587</v>
      </c>
      <c r="N300" t="s">
        <v>1588</v>
      </c>
      <c r="O300" s="2">
        <v>79</v>
      </c>
      <c r="Q300" s="2">
        <v>1993</v>
      </c>
    </row>
    <row r="301" spans="1:17">
      <c r="A301" s="26"/>
      <c r="B301" s="2" t="s">
        <v>4888</v>
      </c>
      <c r="D301" t="s">
        <v>1612</v>
      </c>
      <c r="E301" t="s">
        <v>1610</v>
      </c>
      <c r="F301" s="4">
        <v>82</v>
      </c>
      <c r="G301" s="4"/>
      <c r="H301" s="4">
        <v>1997</v>
      </c>
      <c r="K301" s="2"/>
    </row>
    <row r="302" spans="1:17">
      <c r="A302" s="26"/>
      <c r="B302" s="2" t="s">
        <v>2724</v>
      </c>
      <c r="D302" t="s">
        <v>2463</v>
      </c>
      <c r="E302" t="s">
        <v>2363</v>
      </c>
      <c r="F302" s="2">
        <v>82</v>
      </c>
      <c r="G302" s="4"/>
      <c r="H302" s="2">
        <v>1997</v>
      </c>
      <c r="I302" s="1"/>
    </row>
    <row r="303" spans="1:17">
      <c r="A303" s="26"/>
      <c r="B303" s="2" t="s">
        <v>4889</v>
      </c>
      <c r="D303" t="s">
        <v>2339</v>
      </c>
      <c r="E303" t="s">
        <v>1451</v>
      </c>
      <c r="F303" s="2">
        <v>81</v>
      </c>
      <c r="G303" s="4"/>
      <c r="H303" s="2">
        <v>1996</v>
      </c>
      <c r="I303" s="1"/>
    </row>
    <row r="304" spans="1:17">
      <c r="A304" s="26"/>
      <c r="F304" s="4"/>
      <c r="G304" s="4"/>
      <c r="H304" s="4"/>
      <c r="I304" s="1"/>
    </row>
    <row r="305" spans="1:17">
      <c r="A305" s="26"/>
      <c r="F305" s="4"/>
      <c r="G305" s="4"/>
      <c r="H305" s="4"/>
      <c r="I305" s="1"/>
    </row>
    <row r="306" spans="1:17">
      <c r="A306" s="26"/>
      <c r="I306" s="1"/>
    </row>
    <row r="307" spans="1:17">
      <c r="A307" s="26"/>
      <c r="I307" s="1"/>
    </row>
    <row r="308" spans="1:17">
      <c r="A308" s="26"/>
      <c r="I308" s="1"/>
      <c r="K308" s="2"/>
      <c r="L308" s="1"/>
      <c r="O308" s="2"/>
      <c r="Q308" s="2"/>
    </row>
    <row r="309" spans="1:17">
      <c r="A309" s="26"/>
      <c r="I309" s="1"/>
    </row>
    <row r="310" spans="1:17">
      <c r="A310" s="26"/>
      <c r="I310" s="1"/>
    </row>
    <row r="311" spans="1:17">
      <c r="A311" s="26"/>
      <c r="B311" s="28" t="s">
        <v>2428</v>
      </c>
      <c r="F311" s="2"/>
      <c r="H311" s="2"/>
      <c r="I311" s="1"/>
      <c r="K311" s="28" t="s">
        <v>534</v>
      </c>
    </row>
    <row r="312" spans="1:17">
      <c r="A312" s="26"/>
      <c r="B312" s="324" t="s">
        <v>1722</v>
      </c>
      <c r="C312" s="325"/>
      <c r="D312" s="326" t="s">
        <v>4252</v>
      </c>
      <c r="E312" s="326" t="s">
        <v>1648</v>
      </c>
      <c r="F312" s="324" t="s">
        <v>1067</v>
      </c>
      <c r="G312" s="326"/>
      <c r="H312" s="327">
        <v>2018</v>
      </c>
      <c r="K312" s="2" t="s">
        <v>3227</v>
      </c>
      <c r="L312" s="1"/>
      <c r="M312" t="s">
        <v>2366</v>
      </c>
      <c r="N312" t="s">
        <v>2407</v>
      </c>
      <c r="O312" s="2" t="s">
        <v>4707</v>
      </c>
      <c r="Q312" s="2" t="s">
        <v>4658</v>
      </c>
    </row>
    <row r="313" spans="1:17">
      <c r="A313" s="26"/>
      <c r="B313" s="2" t="s">
        <v>5292</v>
      </c>
      <c r="D313" t="s">
        <v>4050</v>
      </c>
      <c r="E313" t="s">
        <v>1570</v>
      </c>
      <c r="F313" s="2" t="s">
        <v>4813</v>
      </c>
      <c r="H313" s="4">
        <v>2020</v>
      </c>
      <c r="K313" s="2" t="s">
        <v>3234</v>
      </c>
      <c r="L313" s="1"/>
      <c r="M313" t="s">
        <v>1542</v>
      </c>
      <c r="N313" t="s">
        <v>1543</v>
      </c>
      <c r="O313" s="2" t="s">
        <v>4697</v>
      </c>
      <c r="Q313" s="2" t="s">
        <v>4663</v>
      </c>
    </row>
    <row r="314" spans="1:17">
      <c r="A314" s="26"/>
      <c r="B314" s="33">
        <v>14.4</v>
      </c>
      <c r="C314" s="11"/>
      <c r="D314" s="12" t="s">
        <v>580</v>
      </c>
      <c r="E314" s="12" t="s">
        <v>586</v>
      </c>
      <c r="F314" s="5" t="s">
        <v>581</v>
      </c>
      <c r="G314" s="12"/>
      <c r="H314" s="6">
        <v>2015</v>
      </c>
      <c r="K314" s="2" t="s">
        <v>3235</v>
      </c>
      <c r="L314" s="1"/>
      <c r="M314" t="s">
        <v>2410</v>
      </c>
      <c r="N314" t="s">
        <v>1624</v>
      </c>
      <c r="O314" s="2" t="s">
        <v>4746</v>
      </c>
      <c r="Q314" s="2" t="s">
        <v>4628</v>
      </c>
    </row>
    <row r="315" spans="1:17">
      <c r="A315" s="26"/>
      <c r="B315" s="35" t="s">
        <v>3228</v>
      </c>
      <c r="C315" s="55"/>
      <c r="D315" s="45" t="s">
        <v>1799</v>
      </c>
      <c r="E315" s="45" t="s">
        <v>1608</v>
      </c>
      <c r="F315" s="35" t="s">
        <v>744</v>
      </c>
      <c r="G315" s="36"/>
      <c r="H315" s="35" t="s">
        <v>4635</v>
      </c>
      <c r="K315" s="2" t="s">
        <v>1279</v>
      </c>
      <c r="L315" s="1"/>
      <c r="M315" t="s">
        <v>1590</v>
      </c>
      <c r="N315" t="s">
        <v>1593</v>
      </c>
      <c r="O315" s="2" t="s">
        <v>4697</v>
      </c>
      <c r="Q315" s="2" t="s">
        <v>4663</v>
      </c>
    </row>
    <row r="316" spans="1:17">
      <c r="A316" s="26"/>
      <c r="B316" s="2" t="s">
        <v>4396</v>
      </c>
      <c r="D316" t="s">
        <v>1070</v>
      </c>
      <c r="E316" t="s">
        <v>1570</v>
      </c>
      <c r="F316" s="2" t="s">
        <v>1241</v>
      </c>
      <c r="H316" s="4">
        <v>2016</v>
      </c>
      <c r="K316" s="2" t="s">
        <v>246</v>
      </c>
      <c r="L316" s="1"/>
      <c r="M316" t="s">
        <v>1787</v>
      </c>
      <c r="N316" t="s">
        <v>1573</v>
      </c>
      <c r="O316" s="2" t="s">
        <v>4691</v>
      </c>
      <c r="Q316" s="2" t="s">
        <v>4692</v>
      </c>
    </row>
    <row r="317" spans="1:17">
      <c r="A317" s="26"/>
      <c r="B317" s="5" t="s">
        <v>3229</v>
      </c>
      <c r="D317" t="s">
        <v>2366</v>
      </c>
      <c r="E317" t="s">
        <v>2407</v>
      </c>
      <c r="F317" s="2" t="s">
        <v>4707</v>
      </c>
      <c r="G317" s="4"/>
      <c r="H317" s="2" t="s">
        <v>4658</v>
      </c>
      <c r="K317" s="2" t="s">
        <v>914</v>
      </c>
      <c r="L317" s="1"/>
      <c r="M317" t="s">
        <v>2343</v>
      </c>
      <c r="N317" t="s">
        <v>2344</v>
      </c>
      <c r="O317" s="2" t="s">
        <v>4763</v>
      </c>
      <c r="Q317" s="2" t="s">
        <v>4628</v>
      </c>
    </row>
    <row r="318" spans="1:17">
      <c r="A318" s="26"/>
      <c r="B318" s="2" t="s">
        <v>3229</v>
      </c>
      <c r="C318" s="1" t="s">
        <v>578</v>
      </c>
      <c r="D318" t="s">
        <v>4866</v>
      </c>
      <c r="E318" t="s">
        <v>1613</v>
      </c>
      <c r="F318" s="4">
        <v>96</v>
      </c>
      <c r="G318" s="4"/>
      <c r="H318" s="4">
        <v>2011</v>
      </c>
      <c r="K318" s="2" t="s">
        <v>914</v>
      </c>
      <c r="M318" t="s">
        <v>3657</v>
      </c>
      <c r="N318" t="s">
        <v>2582</v>
      </c>
      <c r="O318" s="4">
        <v>99</v>
      </c>
      <c r="P318" s="4"/>
      <c r="Q318" s="4">
        <v>2014</v>
      </c>
    </row>
    <row r="319" spans="1:17">
      <c r="A319" s="26"/>
      <c r="B319" s="5" t="s">
        <v>5509</v>
      </c>
      <c r="D319" t="s">
        <v>4049</v>
      </c>
      <c r="E319" t="s">
        <v>596</v>
      </c>
      <c r="F319" s="2" t="s">
        <v>4040</v>
      </c>
      <c r="G319" s="4"/>
      <c r="H319" s="2" t="s">
        <v>5421</v>
      </c>
      <c r="K319" s="2" t="s">
        <v>3236</v>
      </c>
      <c r="L319" s="1"/>
      <c r="M319" t="s">
        <v>2595</v>
      </c>
      <c r="N319" t="s">
        <v>2596</v>
      </c>
      <c r="O319" s="2" t="s">
        <v>4707</v>
      </c>
      <c r="Q319" s="2" t="s">
        <v>4692</v>
      </c>
    </row>
    <row r="320" spans="1:17">
      <c r="A320" s="26"/>
      <c r="B320" s="5" t="s">
        <v>5510</v>
      </c>
      <c r="D320" t="s">
        <v>2171</v>
      </c>
      <c r="E320" t="s">
        <v>2347</v>
      </c>
      <c r="F320" s="2" t="s">
        <v>2170</v>
      </c>
      <c r="G320" s="4"/>
      <c r="H320" s="2" t="s">
        <v>5421</v>
      </c>
      <c r="K320" s="2" t="s">
        <v>2434</v>
      </c>
      <c r="L320" s="1"/>
      <c r="M320" t="s">
        <v>1581</v>
      </c>
      <c r="N320" t="s">
        <v>2498</v>
      </c>
      <c r="O320" s="2" t="s">
        <v>4763</v>
      </c>
      <c r="Q320" s="2" t="s">
        <v>4704</v>
      </c>
    </row>
    <row r="321" spans="1:17">
      <c r="A321" s="26"/>
      <c r="B321" s="5" t="s">
        <v>3391</v>
      </c>
      <c r="D321" t="s">
        <v>4843</v>
      </c>
      <c r="E321" t="s">
        <v>2498</v>
      </c>
      <c r="F321" s="2" t="s">
        <v>4040</v>
      </c>
      <c r="G321" s="4"/>
      <c r="H321" s="2" t="s">
        <v>5421</v>
      </c>
      <c r="K321" s="2" t="s">
        <v>4733</v>
      </c>
      <c r="L321" s="1"/>
      <c r="M321" t="s">
        <v>1581</v>
      </c>
      <c r="N321" t="s">
        <v>1772</v>
      </c>
      <c r="O321" s="2" t="s">
        <v>4707</v>
      </c>
      <c r="Q321" s="2" t="s">
        <v>4658</v>
      </c>
    </row>
    <row r="322" spans="1:17">
      <c r="A322" s="26"/>
      <c r="B322" s="5" t="s">
        <v>3230</v>
      </c>
      <c r="D322" t="s">
        <v>2410</v>
      </c>
      <c r="E322" t="s">
        <v>1624</v>
      </c>
      <c r="F322" s="2" t="s">
        <v>4746</v>
      </c>
      <c r="G322" s="4"/>
      <c r="H322" s="2" t="s">
        <v>4715</v>
      </c>
      <c r="K322" s="2" t="s">
        <v>4739</v>
      </c>
      <c r="M322" t="s">
        <v>4606</v>
      </c>
      <c r="N322" t="s">
        <v>1543</v>
      </c>
      <c r="O322" s="4">
        <v>90</v>
      </c>
      <c r="P322" s="4"/>
      <c r="Q322" s="4">
        <v>2004</v>
      </c>
    </row>
    <row r="323" spans="1:17">
      <c r="A323" s="26"/>
      <c r="B323" s="5" t="s">
        <v>3231</v>
      </c>
      <c r="D323" t="s">
        <v>2595</v>
      </c>
      <c r="E323" t="s">
        <v>2596</v>
      </c>
      <c r="F323" s="2" t="s">
        <v>4707</v>
      </c>
      <c r="G323" s="4"/>
      <c r="H323" s="2" t="s">
        <v>4658</v>
      </c>
      <c r="K323" s="2" t="s">
        <v>3237</v>
      </c>
      <c r="L323" s="1"/>
      <c r="M323" t="s">
        <v>1815</v>
      </c>
      <c r="N323" t="s">
        <v>1561</v>
      </c>
      <c r="O323" s="2" t="s">
        <v>4746</v>
      </c>
      <c r="Q323" s="2" t="s">
        <v>4628</v>
      </c>
    </row>
    <row r="324" spans="1:17">
      <c r="A324" s="26"/>
      <c r="B324" s="2" t="s">
        <v>3231</v>
      </c>
      <c r="D324" t="s">
        <v>4160</v>
      </c>
      <c r="E324" t="s">
        <v>1550</v>
      </c>
      <c r="F324" s="2" t="s">
        <v>1067</v>
      </c>
      <c r="H324" s="4">
        <v>2018</v>
      </c>
      <c r="K324" s="2" t="s">
        <v>3237</v>
      </c>
      <c r="M324" t="s">
        <v>3955</v>
      </c>
      <c r="N324" t="s">
        <v>1568</v>
      </c>
      <c r="O324" s="2" t="s">
        <v>581</v>
      </c>
      <c r="Q324" s="4">
        <v>2014</v>
      </c>
    </row>
    <row r="325" spans="1:17">
      <c r="A325" s="26"/>
      <c r="B325" s="4">
        <v>16.149999999999999</v>
      </c>
      <c r="D325" t="s">
        <v>595</v>
      </c>
      <c r="E325" t="s">
        <v>3042</v>
      </c>
      <c r="F325" s="2" t="s">
        <v>581</v>
      </c>
      <c r="H325" s="4">
        <v>2014</v>
      </c>
      <c r="K325" s="2" t="s">
        <v>3311</v>
      </c>
      <c r="L325" s="1"/>
      <c r="M325" t="s">
        <v>3298</v>
      </c>
      <c r="N325" t="s">
        <v>3299</v>
      </c>
      <c r="O325" s="2" t="s">
        <v>4703</v>
      </c>
      <c r="Q325" s="2" t="s">
        <v>4704</v>
      </c>
    </row>
    <row r="326" spans="1:17">
      <c r="A326" s="26"/>
      <c r="B326" s="4">
        <v>16.16</v>
      </c>
      <c r="D326" t="s">
        <v>4370</v>
      </c>
      <c r="E326" t="s">
        <v>1723</v>
      </c>
      <c r="F326" s="2" t="s">
        <v>1067</v>
      </c>
      <c r="H326" s="4">
        <v>2018</v>
      </c>
      <c r="K326" s="2" t="s">
        <v>3311</v>
      </c>
      <c r="M326" t="s">
        <v>1652</v>
      </c>
      <c r="N326" t="s">
        <v>2596</v>
      </c>
      <c r="O326" s="4">
        <v>89</v>
      </c>
      <c r="P326" s="4"/>
      <c r="Q326" s="4">
        <v>2004</v>
      </c>
    </row>
    <row r="327" spans="1:17">
      <c r="A327" s="26"/>
      <c r="B327" s="5" t="s">
        <v>3232</v>
      </c>
      <c r="D327" t="s">
        <v>1787</v>
      </c>
      <c r="E327" t="s">
        <v>1573</v>
      </c>
      <c r="F327" s="2" t="s">
        <v>4691</v>
      </c>
      <c r="G327" s="4"/>
      <c r="H327" s="2" t="s">
        <v>4715</v>
      </c>
      <c r="K327" s="2" t="s">
        <v>4894</v>
      </c>
      <c r="M327" t="s">
        <v>2576</v>
      </c>
      <c r="N327" t="s">
        <v>1657</v>
      </c>
      <c r="O327" s="4">
        <v>92</v>
      </c>
      <c r="P327" s="4"/>
      <c r="Q327" s="4">
        <v>2006</v>
      </c>
    </row>
    <row r="328" spans="1:17">
      <c r="A328" s="26"/>
      <c r="B328" s="5" t="s">
        <v>3233</v>
      </c>
      <c r="D328" t="s">
        <v>2343</v>
      </c>
      <c r="E328" t="s">
        <v>2344</v>
      </c>
      <c r="F328" s="2" t="s">
        <v>4763</v>
      </c>
      <c r="G328" s="4"/>
      <c r="H328" s="2" t="s">
        <v>4628</v>
      </c>
      <c r="K328" s="2" t="s">
        <v>4894</v>
      </c>
      <c r="M328" t="s">
        <v>2441</v>
      </c>
      <c r="N328" t="s">
        <v>1599</v>
      </c>
      <c r="O328" s="4">
        <v>91</v>
      </c>
      <c r="P328" s="4"/>
      <c r="Q328" s="4">
        <v>2006</v>
      </c>
    </row>
    <row r="329" spans="1:17">
      <c r="A329" s="26"/>
      <c r="B329" s="2" t="s">
        <v>4346</v>
      </c>
      <c r="D329" t="s">
        <v>2695</v>
      </c>
      <c r="E329" t="s">
        <v>2363</v>
      </c>
      <c r="F329" s="2" t="s">
        <v>581</v>
      </c>
      <c r="H329" s="4">
        <v>2015</v>
      </c>
      <c r="K329" s="2" t="s">
        <v>4895</v>
      </c>
      <c r="M329" t="s">
        <v>2459</v>
      </c>
      <c r="N329" t="s">
        <v>1570</v>
      </c>
      <c r="O329" s="4">
        <v>90</v>
      </c>
      <c r="P329" s="4"/>
      <c r="Q329" s="4">
        <v>2004</v>
      </c>
    </row>
    <row r="330" spans="1:17">
      <c r="A330" s="26"/>
      <c r="B330" s="2" t="s">
        <v>4347</v>
      </c>
      <c r="C330" s="1" t="s">
        <v>578</v>
      </c>
      <c r="D330" t="s">
        <v>1061</v>
      </c>
      <c r="E330" t="s">
        <v>1568</v>
      </c>
      <c r="F330" s="2" t="s">
        <v>1241</v>
      </c>
      <c r="H330" s="4">
        <v>2015</v>
      </c>
      <c r="K330" s="2" t="s">
        <v>4895</v>
      </c>
      <c r="M330" t="s">
        <v>2695</v>
      </c>
      <c r="N330" t="s">
        <v>2363</v>
      </c>
      <c r="O330" s="2" t="s">
        <v>581</v>
      </c>
      <c r="Q330" s="4">
        <v>2014</v>
      </c>
    </row>
    <row r="331" spans="1:17">
      <c r="A331" s="26"/>
      <c r="B331" s="2" t="s">
        <v>239</v>
      </c>
      <c r="D331" t="s">
        <v>1590</v>
      </c>
      <c r="E331" t="s">
        <v>1593</v>
      </c>
      <c r="F331" s="2" t="s">
        <v>4697</v>
      </c>
      <c r="G331" s="4"/>
      <c r="H331" s="2" t="s">
        <v>4663</v>
      </c>
      <c r="K331" s="2" t="s">
        <v>3312</v>
      </c>
      <c r="L331" s="1"/>
      <c r="M331" t="s">
        <v>3313</v>
      </c>
      <c r="N331" t="s">
        <v>1451</v>
      </c>
      <c r="O331" s="2" t="s">
        <v>716</v>
      </c>
      <c r="Q331" s="2" t="s">
        <v>4663</v>
      </c>
    </row>
    <row r="332" spans="1:17">
      <c r="A332" s="26"/>
      <c r="K332" s="2"/>
      <c r="L332" s="1"/>
      <c r="O332" s="2"/>
      <c r="Q332" s="2"/>
    </row>
    <row r="333" spans="1:17">
      <c r="A333" s="26"/>
      <c r="B333" s="28" t="s">
        <v>2737</v>
      </c>
      <c r="F333" s="2"/>
      <c r="H333" s="2"/>
      <c r="K333" s="28" t="s">
        <v>4899</v>
      </c>
    </row>
    <row r="334" spans="1:17">
      <c r="A334" s="26"/>
      <c r="B334" s="324" t="s">
        <v>1724</v>
      </c>
      <c r="C334" s="325"/>
      <c r="D334" s="326" t="s">
        <v>4252</v>
      </c>
      <c r="E334" s="326" t="s">
        <v>1648</v>
      </c>
      <c r="F334" s="324" t="s">
        <v>1067</v>
      </c>
      <c r="G334" s="326"/>
      <c r="H334" s="327">
        <v>2018</v>
      </c>
      <c r="K334" s="2" t="s">
        <v>3520</v>
      </c>
      <c r="L334" s="1"/>
      <c r="M334" t="s">
        <v>2343</v>
      </c>
      <c r="N334" t="s">
        <v>2344</v>
      </c>
      <c r="O334" s="2" t="s">
        <v>4763</v>
      </c>
      <c r="Q334" s="2" t="s">
        <v>4628</v>
      </c>
    </row>
    <row r="335" spans="1:17">
      <c r="A335" s="26"/>
      <c r="B335" s="6">
        <v>29.53</v>
      </c>
      <c r="C335" s="11"/>
      <c r="D335" s="12" t="s">
        <v>580</v>
      </c>
      <c r="E335" s="12" t="s">
        <v>586</v>
      </c>
      <c r="F335" s="5" t="s">
        <v>581</v>
      </c>
      <c r="G335" s="12"/>
      <c r="H335" s="6">
        <v>2015</v>
      </c>
      <c r="K335" s="2">
        <v>31.5</v>
      </c>
      <c r="L335" s="1"/>
      <c r="M335" t="s">
        <v>3218</v>
      </c>
      <c r="N335" t="s">
        <v>1543</v>
      </c>
      <c r="O335" s="2">
        <v>80</v>
      </c>
      <c r="Q335" s="2">
        <v>1995</v>
      </c>
    </row>
    <row r="336" spans="1:17">
      <c r="A336" s="26"/>
      <c r="B336" s="2" t="s">
        <v>5293</v>
      </c>
      <c r="D336" t="s">
        <v>4050</v>
      </c>
      <c r="E336" t="s">
        <v>1570</v>
      </c>
      <c r="F336" s="2" t="s">
        <v>4813</v>
      </c>
      <c r="H336" s="4">
        <v>2020</v>
      </c>
      <c r="K336" s="2" t="s">
        <v>3521</v>
      </c>
      <c r="L336" s="1"/>
      <c r="M336" t="s">
        <v>3159</v>
      </c>
      <c r="N336" t="s">
        <v>3160</v>
      </c>
      <c r="O336" s="2" t="s">
        <v>4746</v>
      </c>
      <c r="Q336" s="2" t="s">
        <v>4628</v>
      </c>
    </row>
    <row r="337" spans="1:17">
      <c r="A337" s="26"/>
      <c r="B337" s="35" t="s">
        <v>3501</v>
      </c>
      <c r="C337" s="55"/>
      <c r="D337" s="45" t="s">
        <v>1799</v>
      </c>
      <c r="E337" s="45" t="s">
        <v>1608</v>
      </c>
      <c r="F337" s="35" t="s">
        <v>744</v>
      </c>
      <c r="G337" s="45"/>
      <c r="H337" s="35" t="s">
        <v>4635</v>
      </c>
      <c r="K337" s="2" t="s">
        <v>3522</v>
      </c>
      <c r="L337" s="1"/>
      <c r="M337" t="s">
        <v>3176</v>
      </c>
      <c r="N337" t="s">
        <v>1550</v>
      </c>
      <c r="O337" s="2">
        <v>83</v>
      </c>
      <c r="Q337" s="2">
        <v>1998</v>
      </c>
    </row>
    <row r="338" spans="1:17">
      <c r="A338" s="26"/>
      <c r="B338" s="2" t="s">
        <v>3650</v>
      </c>
      <c r="D338" t="s">
        <v>1070</v>
      </c>
      <c r="E338" t="s">
        <v>1570</v>
      </c>
      <c r="F338" s="2" t="s">
        <v>1241</v>
      </c>
      <c r="H338" s="4">
        <v>2016</v>
      </c>
      <c r="K338" s="2">
        <v>31.9</v>
      </c>
      <c r="L338" s="1"/>
      <c r="M338" t="s">
        <v>3175</v>
      </c>
      <c r="N338" t="s">
        <v>1558</v>
      </c>
      <c r="O338" s="2">
        <v>77</v>
      </c>
      <c r="Q338" s="2">
        <v>1993</v>
      </c>
    </row>
    <row r="339" spans="1:17">
      <c r="A339" s="26"/>
      <c r="B339" s="2" t="s">
        <v>4397</v>
      </c>
      <c r="D339" t="s">
        <v>3946</v>
      </c>
      <c r="E339" t="s">
        <v>1550</v>
      </c>
      <c r="F339" s="2" t="s">
        <v>1241</v>
      </c>
      <c r="H339" s="4">
        <v>2016</v>
      </c>
      <c r="K339" s="2" t="s">
        <v>3500</v>
      </c>
      <c r="L339" s="1"/>
      <c r="M339" t="s">
        <v>2410</v>
      </c>
      <c r="N339" t="s">
        <v>1624</v>
      </c>
      <c r="O339" s="2" t="s">
        <v>4746</v>
      </c>
      <c r="Q339" s="2" t="s">
        <v>4715</v>
      </c>
    </row>
    <row r="340" spans="1:17">
      <c r="A340" s="26"/>
      <c r="B340" s="2" t="s">
        <v>1509</v>
      </c>
      <c r="D340" s="45" t="s">
        <v>582</v>
      </c>
      <c r="E340" s="45" t="s">
        <v>583</v>
      </c>
      <c r="F340" s="2" t="s">
        <v>581</v>
      </c>
      <c r="H340" s="4">
        <v>2015</v>
      </c>
      <c r="K340" s="2" t="s">
        <v>3523</v>
      </c>
      <c r="L340" s="1"/>
      <c r="M340" t="s">
        <v>1595</v>
      </c>
      <c r="N340" t="s">
        <v>1550</v>
      </c>
      <c r="O340" s="2">
        <v>82</v>
      </c>
      <c r="Q340" s="2">
        <v>1997</v>
      </c>
    </row>
    <row r="341" spans="1:17">
      <c r="A341" s="26"/>
      <c r="B341" s="5" t="s">
        <v>3513</v>
      </c>
      <c r="D341" t="s">
        <v>1542</v>
      </c>
      <c r="E341" t="s">
        <v>1543</v>
      </c>
      <c r="F341" s="2" t="s">
        <v>4697</v>
      </c>
      <c r="H341" s="2" t="s">
        <v>4663</v>
      </c>
      <c r="K341" s="2" t="s">
        <v>3524</v>
      </c>
      <c r="L341" s="1"/>
      <c r="M341" t="s">
        <v>2449</v>
      </c>
      <c r="N341" t="s">
        <v>2450</v>
      </c>
      <c r="O341" s="2">
        <v>81</v>
      </c>
      <c r="Q341" s="2">
        <v>1996</v>
      </c>
    </row>
    <row r="342" spans="1:17">
      <c r="A342" s="26"/>
      <c r="B342" s="5" t="s">
        <v>4399</v>
      </c>
      <c r="D342" t="s">
        <v>4843</v>
      </c>
      <c r="E342" t="s">
        <v>2498</v>
      </c>
      <c r="F342" s="2" t="s">
        <v>4040</v>
      </c>
      <c r="H342" s="2" t="s">
        <v>5421</v>
      </c>
      <c r="K342" s="2" t="s">
        <v>3525</v>
      </c>
      <c r="L342" s="1"/>
      <c r="M342" t="s">
        <v>1787</v>
      </c>
      <c r="N342" t="s">
        <v>1573</v>
      </c>
      <c r="O342" s="2" t="s">
        <v>4691</v>
      </c>
      <c r="Q342" s="2" t="s">
        <v>4715</v>
      </c>
    </row>
    <row r="343" spans="1:17">
      <c r="A343" s="26"/>
      <c r="B343" s="5" t="s">
        <v>3514</v>
      </c>
      <c r="D343" t="s">
        <v>2343</v>
      </c>
      <c r="E343" t="s">
        <v>2344</v>
      </c>
      <c r="F343" s="2" t="s">
        <v>4763</v>
      </c>
      <c r="H343" s="2" t="s">
        <v>4628</v>
      </c>
      <c r="K343" s="4">
        <v>33.299999999999997</v>
      </c>
      <c r="M343" t="s">
        <v>2460</v>
      </c>
      <c r="N343" t="s">
        <v>1558</v>
      </c>
      <c r="O343" s="2">
        <v>76</v>
      </c>
      <c r="Q343" s="2">
        <v>1991</v>
      </c>
    </row>
    <row r="344" spans="1:17">
      <c r="A344" s="26"/>
      <c r="B344" s="5" t="s">
        <v>3515</v>
      </c>
      <c r="D344" t="s">
        <v>2366</v>
      </c>
      <c r="E344" t="s">
        <v>2407</v>
      </c>
      <c r="F344" s="2" t="s">
        <v>4707</v>
      </c>
      <c r="H344" s="2" t="s">
        <v>4658</v>
      </c>
      <c r="K344" s="4">
        <v>33.6</v>
      </c>
      <c r="M344" t="s">
        <v>2447</v>
      </c>
      <c r="N344" t="s">
        <v>1657</v>
      </c>
      <c r="O344" s="2">
        <v>76</v>
      </c>
      <c r="Q344" s="2">
        <v>1991</v>
      </c>
    </row>
    <row r="345" spans="1:17">
      <c r="A345" s="26"/>
      <c r="B345" s="2">
        <v>31.33</v>
      </c>
      <c r="D345" t="s">
        <v>1582</v>
      </c>
      <c r="E345" t="s">
        <v>1543</v>
      </c>
      <c r="F345" s="2">
        <v>78</v>
      </c>
      <c r="H345" s="2">
        <v>1993</v>
      </c>
      <c r="K345" s="2" t="s">
        <v>4654</v>
      </c>
      <c r="M345" t="s">
        <v>2456</v>
      </c>
      <c r="N345" t="s">
        <v>1624</v>
      </c>
      <c r="O345" s="2" t="s">
        <v>4693</v>
      </c>
      <c r="Q345" s="2" t="s">
        <v>4694</v>
      </c>
    </row>
    <row r="346" spans="1:17">
      <c r="B346" s="2" t="s">
        <v>3516</v>
      </c>
      <c r="D346" t="s">
        <v>3159</v>
      </c>
      <c r="E346" t="s">
        <v>3160</v>
      </c>
      <c r="F346" s="2" t="s">
        <v>4746</v>
      </c>
      <c r="H346" s="2" t="s">
        <v>4628</v>
      </c>
      <c r="K346" s="2" t="s">
        <v>787</v>
      </c>
      <c r="M346" t="s">
        <v>1656</v>
      </c>
      <c r="N346" t="s">
        <v>1657</v>
      </c>
      <c r="O346" s="2">
        <v>79</v>
      </c>
      <c r="Q346" s="2">
        <v>1994</v>
      </c>
    </row>
    <row r="347" spans="1:17">
      <c r="B347" s="2" t="s">
        <v>1725</v>
      </c>
      <c r="D347" t="s">
        <v>694</v>
      </c>
      <c r="E347" t="s">
        <v>1613</v>
      </c>
      <c r="F347" s="2" t="s">
        <v>1067</v>
      </c>
      <c r="H347" s="4">
        <v>2018</v>
      </c>
      <c r="K347" s="2" t="s">
        <v>787</v>
      </c>
      <c r="M347" t="s">
        <v>2463</v>
      </c>
      <c r="N347" t="s">
        <v>2363</v>
      </c>
      <c r="O347" s="2">
        <v>82</v>
      </c>
      <c r="Q347" s="2">
        <v>1997</v>
      </c>
    </row>
    <row r="348" spans="1:17">
      <c r="B348" s="2" t="s">
        <v>1725</v>
      </c>
      <c r="D348" t="s">
        <v>4370</v>
      </c>
      <c r="E348" t="s">
        <v>1723</v>
      </c>
      <c r="F348" s="2" t="s">
        <v>1067</v>
      </c>
      <c r="H348" s="4">
        <v>2018</v>
      </c>
      <c r="K348" s="2" t="s">
        <v>4896</v>
      </c>
      <c r="M348" s="32" t="s">
        <v>2577</v>
      </c>
      <c r="N348" s="32" t="s">
        <v>2578</v>
      </c>
      <c r="O348" s="2">
        <v>91</v>
      </c>
      <c r="P348" s="4"/>
      <c r="Q348" s="2">
        <v>2005</v>
      </c>
    </row>
    <row r="349" spans="1:17">
      <c r="B349" s="2" t="s">
        <v>3616</v>
      </c>
      <c r="D349" t="s">
        <v>4160</v>
      </c>
      <c r="E349" t="s">
        <v>1550</v>
      </c>
      <c r="F349" s="2" t="s">
        <v>1067</v>
      </c>
      <c r="H349" s="4">
        <v>2018</v>
      </c>
      <c r="K349" s="2" t="s">
        <v>4897</v>
      </c>
      <c r="M349" t="s">
        <v>2576</v>
      </c>
      <c r="N349" t="s">
        <v>1657</v>
      </c>
      <c r="O349" s="4">
        <v>92</v>
      </c>
      <c r="P349" s="4"/>
      <c r="Q349" s="4">
        <v>2006</v>
      </c>
    </row>
    <row r="350" spans="1:17">
      <c r="B350" s="2" t="s">
        <v>3517</v>
      </c>
      <c r="D350" t="s">
        <v>1549</v>
      </c>
      <c r="E350" t="s">
        <v>1570</v>
      </c>
      <c r="F350" s="2" t="s">
        <v>4746</v>
      </c>
      <c r="H350" s="2" t="s">
        <v>4715</v>
      </c>
      <c r="K350" s="2" t="s">
        <v>4898</v>
      </c>
      <c r="M350" t="s">
        <v>4892</v>
      </c>
      <c r="N350" t="s">
        <v>4893</v>
      </c>
      <c r="O350" s="4">
        <v>93</v>
      </c>
      <c r="P350" s="4"/>
      <c r="Q350" s="4">
        <v>2007</v>
      </c>
    </row>
    <row r="351" spans="1:17">
      <c r="B351" s="2" t="s">
        <v>3303</v>
      </c>
      <c r="C351" s="1" t="s">
        <v>578</v>
      </c>
      <c r="D351" t="s">
        <v>1061</v>
      </c>
      <c r="E351" t="s">
        <v>1568</v>
      </c>
      <c r="F351" s="2" t="s">
        <v>1241</v>
      </c>
      <c r="H351" s="4">
        <v>2015</v>
      </c>
    </row>
    <row r="352" spans="1:17">
      <c r="B352" s="2" t="s">
        <v>3518</v>
      </c>
      <c r="D352" t="s">
        <v>2410</v>
      </c>
      <c r="E352" t="s">
        <v>1624</v>
      </c>
      <c r="F352" s="2" t="s">
        <v>4746</v>
      </c>
      <c r="H352" s="2" t="s">
        <v>4715</v>
      </c>
    </row>
    <row r="353" spans="1:14">
      <c r="B353" s="2" t="s">
        <v>3519</v>
      </c>
      <c r="D353" t="s">
        <v>2456</v>
      </c>
      <c r="E353" t="s">
        <v>1624</v>
      </c>
      <c r="F353" s="2" t="s">
        <v>4693</v>
      </c>
      <c r="H353" s="2" t="s">
        <v>4694</v>
      </c>
    </row>
    <row r="354" spans="1:14">
      <c r="A354" s="26"/>
    </row>
    <row r="355" spans="1:14">
      <c r="A355" s="26"/>
      <c r="B355" s="28" t="s">
        <v>2856</v>
      </c>
      <c r="C355" s="8"/>
      <c r="F355" s="2"/>
      <c r="H355" s="2"/>
      <c r="K355" s="28" t="s">
        <v>4901</v>
      </c>
    </row>
    <row r="356" spans="1:14">
      <c r="A356" s="26"/>
      <c r="B356" s="39" t="s">
        <v>4676</v>
      </c>
      <c r="C356" s="41" t="s">
        <v>578</v>
      </c>
      <c r="D356" s="38" t="s">
        <v>4879</v>
      </c>
      <c r="E356" s="38" t="s">
        <v>3556</v>
      </c>
      <c r="F356" s="37">
        <v>97</v>
      </c>
      <c r="G356" s="38"/>
      <c r="H356" s="37">
        <v>2011</v>
      </c>
    </row>
    <row r="357" spans="1:14">
      <c r="A357" s="26"/>
      <c r="B357" s="5" t="s">
        <v>5511</v>
      </c>
      <c r="C357" s="140"/>
      <c r="D357" s="12" t="s">
        <v>5512</v>
      </c>
      <c r="E357" s="12" t="s">
        <v>1570</v>
      </c>
      <c r="F357" s="5" t="s">
        <v>2170</v>
      </c>
      <c r="G357" s="45"/>
      <c r="H357" s="5" t="s">
        <v>5421</v>
      </c>
    </row>
    <row r="358" spans="1:14">
      <c r="A358" s="26"/>
      <c r="B358" s="35" t="s">
        <v>4900</v>
      </c>
      <c r="C358" s="140"/>
      <c r="D358" s="45" t="s">
        <v>3577</v>
      </c>
      <c r="E358" s="45" t="s">
        <v>1550</v>
      </c>
      <c r="F358" s="35" t="s">
        <v>4957</v>
      </c>
      <c r="G358" s="45"/>
      <c r="H358" s="35" t="s">
        <v>4631</v>
      </c>
    </row>
    <row r="359" spans="1:14">
      <c r="A359" s="26"/>
      <c r="B359" s="2" t="s">
        <v>5294</v>
      </c>
      <c r="D359" s="12" t="s">
        <v>5295</v>
      </c>
      <c r="E359" s="12" t="s">
        <v>2501</v>
      </c>
      <c r="F359" s="2" t="s">
        <v>4040</v>
      </c>
      <c r="H359" s="4">
        <v>2020</v>
      </c>
    </row>
    <row r="360" spans="1:14">
      <c r="A360" s="26"/>
      <c r="B360" s="2" t="s">
        <v>5513</v>
      </c>
      <c r="D360" s="12" t="s">
        <v>5288</v>
      </c>
      <c r="E360" s="12" t="s">
        <v>4334</v>
      </c>
      <c r="F360" s="2" t="s">
        <v>2170</v>
      </c>
      <c r="H360" s="4">
        <v>2021</v>
      </c>
    </row>
    <row r="361" spans="1:14">
      <c r="A361" s="26"/>
      <c r="B361" s="2" t="s">
        <v>5514</v>
      </c>
      <c r="D361" s="12" t="s">
        <v>5515</v>
      </c>
      <c r="E361" s="12" t="s">
        <v>2169</v>
      </c>
      <c r="F361" s="2" t="s">
        <v>2170</v>
      </c>
      <c r="H361" s="4">
        <v>2021</v>
      </c>
    </row>
    <row r="362" spans="1:14">
      <c r="A362" s="26"/>
      <c r="B362" s="2" t="s">
        <v>5296</v>
      </c>
      <c r="D362" s="12" t="s">
        <v>2495</v>
      </c>
      <c r="E362" s="12" t="s">
        <v>1550</v>
      </c>
      <c r="F362" s="2" t="s">
        <v>4813</v>
      </c>
      <c r="H362" s="4">
        <v>2020</v>
      </c>
    </row>
    <row r="363" spans="1:14">
      <c r="A363" s="26"/>
    </row>
    <row r="364" spans="1:14">
      <c r="A364" s="26"/>
    </row>
    <row r="365" spans="1:14">
      <c r="A365" s="26"/>
    </row>
    <row r="366" spans="1:14">
      <c r="A366" s="26"/>
    </row>
    <row r="367" spans="1:14">
      <c r="A367" s="26"/>
      <c r="M367" s="2"/>
      <c r="N367" s="2"/>
    </row>
    <row r="368" spans="1:14">
      <c r="A368" s="26"/>
      <c r="M368" s="2"/>
      <c r="N368" s="2"/>
    </row>
    <row r="369" spans="1:17">
      <c r="A369" s="26"/>
    </row>
    <row r="370" spans="1:17">
      <c r="A370" s="26"/>
    </row>
    <row r="371" spans="1:17">
      <c r="A371" s="26"/>
    </row>
    <row r="372" spans="1:17">
      <c r="A372" s="26"/>
    </row>
    <row r="373" spans="1:17">
      <c r="A373" s="26"/>
    </row>
    <row r="374" spans="1:17">
      <c r="A374" s="26"/>
      <c r="K374" s="2"/>
      <c r="L374" s="1"/>
      <c r="O374" s="2"/>
      <c r="P374" s="2"/>
    </row>
    <row r="375" spans="1:17">
      <c r="A375" s="26"/>
      <c r="M375" s="2"/>
      <c r="N375" s="2"/>
    </row>
    <row r="376" spans="1:17">
      <c r="A376" s="26"/>
      <c r="M376" s="2"/>
      <c r="N376" s="2"/>
    </row>
    <row r="377" spans="1:17">
      <c r="A377" s="26"/>
      <c r="B377" s="28" t="s">
        <v>290</v>
      </c>
      <c r="F377" s="2"/>
      <c r="H377" s="2"/>
    </row>
    <row r="378" spans="1:17">
      <c r="A378" s="26"/>
      <c r="B378" s="39" t="s">
        <v>5516</v>
      </c>
      <c r="C378" s="41"/>
      <c r="D378" s="38" t="s">
        <v>2171</v>
      </c>
      <c r="E378" s="38" t="s">
        <v>2347</v>
      </c>
      <c r="F378" s="39" t="s">
        <v>2170</v>
      </c>
      <c r="G378" s="38"/>
      <c r="H378" s="39" t="s">
        <v>5421</v>
      </c>
    </row>
    <row r="379" spans="1:17">
      <c r="A379" s="26"/>
      <c r="B379" s="360">
        <v>165</v>
      </c>
      <c r="C379" s="361"/>
      <c r="D379" s="362" t="s">
        <v>2424</v>
      </c>
      <c r="E379" s="362" t="s">
        <v>2425</v>
      </c>
      <c r="F379" s="360">
        <v>77</v>
      </c>
      <c r="G379" s="362"/>
      <c r="H379" s="360">
        <v>1992</v>
      </c>
    </row>
    <row r="380" spans="1:17">
      <c r="A380" s="26"/>
      <c r="B380" s="2" t="s">
        <v>926</v>
      </c>
      <c r="D380" t="s">
        <v>2352</v>
      </c>
      <c r="E380" t="s">
        <v>1772</v>
      </c>
      <c r="F380" s="2" t="s">
        <v>4709</v>
      </c>
      <c r="H380" s="2" t="s">
        <v>4658</v>
      </c>
    </row>
    <row r="381" spans="1:17">
      <c r="A381" s="26"/>
      <c r="B381" s="2" t="s">
        <v>3594</v>
      </c>
      <c r="D381" t="s">
        <v>1574</v>
      </c>
      <c r="E381" t="s">
        <v>1553</v>
      </c>
      <c r="F381" s="2" t="s">
        <v>4763</v>
      </c>
      <c r="H381" s="2" t="s">
        <v>4628</v>
      </c>
    </row>
    <row r="382" spans="1:17">
      <c r="A382" s="26"/>
      <c r="B382" s="2" t="s">
        <v>3594</v>
      </c>
      <c r="C382" s="1" t="s">
        <v>578</v>
      </c>
      <c r="D382" t="s">
        <v>3991</v>
      </c>
      <c r="E382" t="s">
        <v>3992</v>
      </c>
      <c r="F382" s="2">
        <v>99</v>
      </c>
      <c r="H382" s="2" t="s">
        <v>1858</v>
      </c>
    </row>
    <row r="383" spans="1:17">
      <c r="A383" s="26"/>
      <c r="B383" s="2" t="s">
        <v>927</v>
      </c>
      <c r="D383" t="s">
        <v>2568</v>
      </c>
      <c r="E383" t="s">
        <v>2407</v>
      </c>
      <c r="F383" s="2">
        <v>83</v>
      </c>
      <c r="H383" s="2">
        <v>1998</v>
      </c>
    </row>
    <row r="384" spans="1:17">
      <c r="A384" s="26"/>
      <c r="B384" s="4">
        <v>160</v>
      </c>
      <c r="D384" s="46" t="s">
        <v>1456</v>
      </c>
      <c r="E384" s="19" t="s">
        <v>1457</v>
      </c>
      <c r="F384" s="2">
        <v>98</v>
      </c>
      <c r="H384" s="36">
        <v>2013</v>
      </c>
      <c r="K384" s="2"/>
      <c r="M384" s="19"/>
      <c r="N384" s="19"/>
      <c r="O384" s="2"/>
      <c r="Q384" s="4"/>
    </row>
    <row r="385" spans="1:17">
      <c r="A385" s="26"/>
      <c r="B385" s="2" t="s">
        <v>929</v>
      </c>
      <c r="D385" t="s">
        <v>2573</v>
      </c>
      <c r="E385" t="s">
        <v>1610</v>
      </c>
      <c r="F385" s="2" t="s">
        <v>4746</v>
      </c>
      <c r="H385" s="2" t="s">
        <v>4715</v>
      </c>
      <c r="K385" s="2"/>
      <c r="M385" s="19"/>
      <c r="N385" s="19"/>
      <c r="O385" s="2"/>
      <c r="Q385" s="4"/>
    </row>
    <row r="386" spans="1:17">
      <c r="A386" s="26"/>
      <c r="B386" s="2" t="s">
        <v>929</v>
      </c>
      <c r="D386" t="s">
        <v>1070</v>
      </c>
      <c r="E386" t="s">
        <v>1570</v>
      </c>
      <c r="F386" s="2" t="s">
        <v>1241</v>
      </c>
      <c r="H386" s="4">
        <v>2016</v>
      </c>
      <c r="K386" s="2"/>
      <c r="M386" s="19"/>
      <c r="N386" s="19"/>
      <c r="O386" s="4"/>
      <c r="Q386" s="4"/>
    </row>
    <row r="387" spans="1:17">
      <c r="A387" s="26"/>
      <c r="B387" s="2" t="s">
        <v>929</v>
      </c>
      <c r="D387" t="s">
        <v>4850</v>
      </c>
      <c r="E387" t="s">
        <v>1665</v>
      </c>
      <c r="F387" s="2" t="s">
        <v>4379</v>
      </c>
      <c r="H387" s="4">
        <v>2019</v>
      </c>
      <c r="K387" s="2"/>
      <c r="M387" s="19"/>
      <c r="N387" s="19"/>
      <c r="O387" s="2"/>
      <c r="Q387" s="4"/>
    </row>
    <row r="388" spans="1:17">
      <c r="A388" s="26"/>
      <c r="B388" s="2">
        <v>155</v>
      </c>
      <c r="D388" t="s">
        <v>3595</v>
      </c>
      <c r="E388" t="s">
        <v>1570</v>
      </c>
      <c r="F388" s="2">
        <v>76</v>
      </c>
      <c r="H388" s="2">
        <v>1991</v>
      </c>
      <c r="K388" s="2"/>
      <c r="M388" s="19"/>
      <c r="N388" s="19"/>
      <c r="O388" s="2"/>
      <c r="Q388" s="4"/>
    </row>
    <row r="389" spans="1:17">
      <c r="A389" s="26"/>
      <c r="B389" s="4">
        <v>155</v>
      </c>
      <c r="C389" s="1" t="s">
        <v>2070</v>
      </c>
      <c r="D389" t="s">
        <v>582</v>
      </c>
      <c r="E389" t="s">
        <v>583</v>
      </c>
      <c r="F389" s="2" t="s">
        <v>581</v>
      </c>
      <c r="H389" s="4">
        <v>2015</v>
      </c>
      <c r="K389" s="2"/>
      <c r="M389" s="19"/>
      <c r="N389" s="19"/>
      <c r="O389" s="2"/>
      <c r="Q389" s="4"/>
    </row>
    <row r="390" spans="1:17">
      <c r="A390" s="26"/>
      <c r="B390" s="2" t="s">
        <v>930</v>
      </c>
      <c r="D390" t="s">
        <v>5277</v>
      </c>
      <c r="E390" t="s">
        <v>1608</v>
      </c>
      <c r="F390" s="2" t="s">
        <v>2170</v>
      </c>
      <c r="H390" s="2" t="s">
        <v>5421</v>
      </c>
      <c r="K390" s="2"/>
      <c r="M390" s="50"/>
      <c r="N390" s="19"/>
      <c r="O390" s="4"/>
      <c r="Q390" s="4"/>
    </row>
    <row r="391" spans="1:17">
      <c r="A391" s="26"/>
      <c r="B391" s="2">
        <v>153</v>
      </c>
      <c r="D391" t="s">
        <v>1694</v>
      </c>
      <c r="E391" t="s">
        <v>1558</v>
      </c>
      <c r="F391" s="2">
        <v>79</v>
      </c>
      <c r="H391" s="2">
        <v>1993</v>
      </c>
      <c r="K391" s="2"/>
      <c r="M391" s="19"/>
      <c r="N391" s="19"/>
      <c r="O391" s="2"/>
      <c r="Q391" s="4"/>
    </row>
    <row r="392" spans="1:17">
      <c r="A392" s="26"/>
      <c r="B392" s="2">
        <v>153</v>
      </c>
      <c r="C392" s="1" t="s">
        <v>578</v>
      </c>
      <c r="D392" t="s">
        <v>4866</v>
      </c>
      <c r="E392" t="s">
        <v>1613</v>
      </c>
      <c r="F392" s="4">
        <v>96</v>
      </c>
      <c r="G392" s="4"/>
      <c r="H392" s="4">
        <v>2011</v>
      </c>
      <c r="I392" s="1"/>
      <c r="K392" s="2"/>
      <c r="M392" s="19"/>
      <c r="N392" s="19"/>
      <c r="O392" s="4"/>
      <c r="Q392" s="4"/>
    </row>
    <row r="393" spans="1:17">
      <c r="A393" s="26"/>
      <c r="B393" s="2" t="s">
        <v>3596</v>
      </c>
      <c r="D393" t="s">
        <v>2571</v>
      </c>
      <c r="E393" t="s">
        <v>1599</v>
      </c>
      <c r="F393" s="2" t="s">
        <v>4763</v>
      </c>
      <c r="H393" s="2" t="s">
        <v>4628</v>
      </c>
      <c r="I393" s="4"/>
      <c r="K393" s="5"/>
      <c r="L393" s="1"/>
      <c r="M393" s="10"/>
      <c r="N393" s="10"/>
      <c r="O393" s="13"/>
      <c r="P393" s="13"/>
      <c r="Q393" s="2"/>
    </row>
    <row r="394" spans="1:17">
      <c r="A394" s="26"/>
      <c r="B394" s="2" t="s">
        <v>3596</v>
      </c>
      <c r="D394" t="s">
        <v>4160</v>
      </c>
      <c r="E394" t="s">
        <v>1550</v>
      </c>
      <c r="F394" s="2" t="s">
        <v>1067</v>
      </c>
      <c r="H394" s="4">
        <v>2018</v>
      </c>
      <c r="I394" s="4"/>
      <c r="K394" s="5"/>
      <c r="L394" s="1"/>
      <c r="M394" s="10"/>
      <c r="N394" s="10"/>
      <c r="O394" s="13"/>
      <c r="P394" s="13"/>
      <c r="Q394" s="2"/>
    </row>
    <row r="395" spans="1:17">
      <c r="A395" s="26"/>
      <c r="B395" s="2" t="s">
        <v>3596</v>
      </c>
      <c r="D395" t="s">
        <v>4254</v>
      </c>
      <c r="E395" t="s">
        <v>1726</v>
      </c>
      <c r="F395" s="2" t="s">
        <v>1067</v>
      </c>
      <c r="H395" s="4">
        <v>2018</v>
      </c>
      <c r="I395" s="4"/>
      <c r="K395" s="5"/>
      <c r="M395" s="13"/>
      <c r="N395" s="10"/>
      <c r="O395" s="10"/>
      <c r="P395" s="10"/>
      <c r="Q395" s="2"/>
    </row>
    <row r="396" spans="1:17">
      <c r="A396" s="26"/>
      <c r="B396" s="2">
        <v>151</v>
      </c>
      <c r="D396" t="s">
        <v>1581</v>
      </c>
      <c r="E396" t="s">
        <v>1573</v>
      </c>
      <c r="F396" s="2">
        <v>80</v>
      </c>
      <c r="H396" s="2">
        <v>1994</v>
      </c>
      <c r="I396" s="2" t="s">
        <v>931</v>
      </c>
      <c r="J396" s="1"/>
      <c r="K396" t="s">
        <v>2441</v>
      </c>
      <c r="L396" t="s">
        <v>1599</v>
      </c>
      <c r="M396" s="2" t="s">
        <v>4709</v>
      </c>
      <c r="O396" s="2" t="s">
        <v>4750</v>
      </c>
      <c r="P396" s="10"/>
      <c r="Q396" s="2"/>
    </row>
    <row r="397" spans="1:17">
      <c r="A397" s="26"/>
      <c r="B397" s="2" t="s">
        <v>931</v>
      </c>
      <c r="D397" t="s">
        <v>2574</v>
      </c>
      <c r="E397" t="s">
        <v>1570</v>
      </c>
      <c r="F397" s="2" t="s">
        <v>4697</v>
      </c>
      <c r="H397" s="2" t="s">
        <v>4663</v>
      </c>
      <c r="I397" s="2" t="s">
        <v>931</v>
      </c>
      <c r="J397" s="1"/>
      <c r="K397" t="s">
        <v>3657</v>
      </c>
      <c r="L397" t="s">
        <v>2582</v>
      </c>
      <c r="M397" s="4">
        <v>99</v>
      </c>
      <c r="N397" s="4"/>
      <c r="O397" s="4">
        <v>2014</v>
      </c>
      <c r="P397" s="10"/>
      <c r="Q397" s="2"/>
    </row>
    <row r="398" spans="1:17">
      <c r="A398" s="26"/>
      <c r="I398" s="1"/>
      <c r="K398" s="5"/>
      <c r="L398" s="1"/>
      <c r="M398" s="10"/>
      <c r="N398" s="10"/>
      <c r="O398" s="13"/>
      <c r="P398" s="13"/>
      <c r="Q398" s="2"/>
    </row>
    <row r="399" spans="1:17">
      <c r="A399" s="26"/>
      <c r="B399" s="28" t="s">
        <v>301</v>
      </c>
      <c r="F399" s="2"/>
      <c r="H399" s="2"/>
      <c r="I399" s="1"/>
      <c r="K399" s="5"/>
      <c r="L399" s="1"/>
      <c r="M399" s="10"/>
      <c r="N399" s="10"/>
      <c r="O399" s="13"/>
      <c r="P399" s="13"/>
      <c r="Q399" s="2"/>
    </row>
    <row r="400" spans="1:17">
      <c r="A400" s="26"/>
      <c r="B400" s="39" t="s">
        <v>952</v>
      </c>
      <c r="C400" s="41"/>
      <c r="D400" s="38" t="s">
        <v>2346</v>
      </c>
      <c r="E400" s="38" t="s">
        <v>1608</v>
      </c>
      <c r="F400" s="39" t="s">
        <v>744</v>
      </c>
      <c r="G400" s="38"/>
      <c r="H400" s="39" t="s">
        <v>4635</v>
      </c>
      <c r="I400" s="1"/>
      <c r="K400" s="5"/>
      <c r="L400" s="1"/>
      <c r="M400" s="10"/>
      <c r="N400" s="10"/>
      <c r="O400" s="13"/>
      <c r="P400" s="13"/>
      <c r="Q400" s="2"/>
    </row>
    <row r="401" spans="1:17" ht="13.8">
      <c r="A401" s="26"/>
      <c r="B401" s="4">
        <v>261</v>
      </c>
      <c r="D401" t="s">
        <v>1727</v>
      </c>
      <c r="E401" t="s">
        <v>2629</v>
      </c>
      <c r="F401" s="2" t="s">
        <v>1067</v>
      </c>
      <c r="H401" s="4">
        <v>2018</v>
      </c>
      <c r="I401" s="1"/>
      <c r="K401" s="5"/>
      <c r="L401" s="1"/>
      <c r="M401" s="10"/>
      <c r="N401" s="10"/>
      <c r="O401" s="13"/>
      <c r="P401" s="13"/>
      <c r="Q401" s="2"/>
    </row>
    <row r="402" spans="1:17">
      <c r="A402" s="26"/>
      <c r="B402" s="5" t="s">
        <v>954</v>
      </c>
      <c r="D402" t="s">
        <v>3530</v>
      </c>
      <c r="E402" t="s">
        <v>1573</v>
      </c>
      <c r="F402" s="2" t="s">
        <v>744</v>
      </c>
      <c r="H402" s="2" t="s">
        <v>4635</v>
      </c>
      <c r="I402" s="1"/>
      <c r="K402" s="5"/>
      <c r="L402" s="1"/>
      <c r="M402" s="10"/>
      <c r="N402" s="10"/>
      <c r="O402" s="13"/>
      <c r="P402" s="13"/>
      <c r="Q402" s="2"/>
    </row>
    <row r="403" spans="1:17">
      <c r="A403" s="26"/>
      <c r="B403" s="5" t="s">
        <v>3602</v>
      </c>
      <c r="D403" t="s">
        <v>1807</v>
      </c>
      <c r="E403" t="s">
        <v>2575</v>
      </c>
      <c r="F403" s="2" t="s">
        <v>4957</v>
      </c>
      <c r="H403" s="2" t="s">
        <v>4631</v>
      </c>
      <c r="I403" s="1"/>
      <c r="K403" s="2"/>
      <c r="L403" s="1"/>
      <c r="M403" s="10"/>
      <c r="N403" s="10"/>
      <c r="O403" s="13"/>
      <c r="P403" s="13"/>
      <c r="Q403" s="2"/>
    </row>
    <row r="404" spans="1:17">
      <c r="A404" s="26"/>
      <c r="B404" s="2" t="s">
        <v>955</v>
      </c>
      <c r="D404" s="32" t="s">
        <v>2577</v>
      </c>
      <c r="E404" s="32" t="s">
        <v>2578</v>
      </c>
      <c r="F404" s="2">
        <v>91</v>
      </c>
      <c r="G404" s="4"/>
      <c r="H404" s="2" t="s">
        <v>4750</v>
      </c>
      <c r="I404" s="1"/>
      <c r="K404" s="2"/>
      <c r="L404" s="1"/>
      <c r="M404" s="10"/>
      <c r="N404" s="10"/>
      <c r="O404" s="13"/>
      <c r="P404" s="13"/>
      <c r="Q404" s="2"/>
    </row>
    <row r="405" spans="1:17">
      <c r="A405" s="26"/>
      <c r="B405" s="5" t="s">
        <v>955</v>
      </c>
      <c r="D405" t="s">
        <v>3603</v>
      </c>
      <c r="E405" t="s">
        <v>3604</v>
      </c>
      <c r="F405" s="2" t="s">
        <v>744</v>
      </c>
      <c r="H405" s="2" t="s">
        <v>4635</v>
      </c>
      <c r="I405" s="1"/>
      <c r="K405" s="2"/>
      <c r="L405" s="1"/>
      <c r="M405" s="10"/>
      <c r="N405" s="10"/>
      <c r="O405" s="13"/>
      <c r="P405" s="13"/>
      <c r="Q405" s="2"/>
    </row>
    <row r="406" spans="1:17">
      <c r="A406" s="26"/>
      <c r="B406" s="4">
        <v>235</v>
      </c>
      <c r="D406" s="19" t="s">
        <v>3549</v>
      </c>
      <c r="E406" s="19" t="s">
        <v>2596</v>
      </c>
      <c r="F406" s="4">
        <v>96</v>
      </c>
      <c r="H406" s="4">
        <v>2011</v>
      </c>
      <c r="O406" s="13"/>
      <c r="P406" s="13"/>
      <c r="Q406" s="2"/>
    </row>
    <row r="407" spans="1:17">
      <c r="A407" s="26"/>
      <c r="B407" s="5" t="s">
        <v>5517</v>
      </c>
      <c r="D407" t="s">
        <v>5343</v>
      </c>
      <c r="E407" t="s">
        <v>3042</v>
      </c>
      <c r="F407" s="2" t="s">
        <v>4040</v>
      </c>
      <c r="H407" s="2" t="s">
        <v>5421</v>
      </c>
      <c r="O407" s="13"/>
      <c r="P407" s="13"/>
      <c r="Q407" s="2"/>
    </row>
    <row r="408" spans="1:17">
      <c r="A408" s="26"/>
      <c r="B408" s="5" t="s">
        <v>3605</v>
      </c>
      <c r="D408" t="s">
        <v>2576</v>
      </c>
      <c r="E408" t="s">
        <v>1657</v>
      </c>
      <c r="F408" s="2" t="s">
        <v>4693</v>
      </c>
      <c r="H408" s="2" t="s">
        <v>4694</v>
      </c>
      <c r="O408" s="13"/>
      <c r="P408" s="13"/>
      <c r="Q408" s="2"/>
    </row>
    <row r="409" spans="1:17">
      <c r="A409" s="26"/>
      <c r="B409" s="2" t="s">
        <v>3605</v>
      </c>
      <c r="D409" s="19" t="s">
        <v>4851</v>
      </c>
      <c r="E409" s="19" t="s">
        <v>1246</v>
      </c>
      <c r="F409" s="2" t="s">
        <v>4813</v>
      </c>
      <c r="H409" s="4">
        <v>2019</v>
      </c>
      <c r="O409" s="13"/>
      <c r="P409" s="13"/>
      <c r="Q409" s="2"/>
    </row>
    <row r="410" spans="1:17">
      <c r="A410" s="26"/>
      <c r="B410" s="4">
        <v>230</v>
      </c>
      <c r="D410" t="s">
        <v>2453</v>
      </c>
      <c r="E410" t="s">
        <v>1610</v>
      </c>
      <c r="F410" s="2" t="s">
        <v>4040</v>
      </c>
      <c r="G410" s="4"/>
      <c r="H410" s="4">
        <v>2021</v>
      </c>
      <c r="O410" s="13"/>
      <c r="P410" s="13"/>
      <c r="Q410" s="2"/>
    </row>
    <row r="411" spans="1:17">
      <c r="A411" s="26"/>
      <c r="B411" s="4">
        <v>220</v>
      </c>
      <c r="D411" t="s">
        <v>589</v>
      </c>
      <c r="E411" t="s">
        <v>1570</v>
      </c>
      <c r="F411" s="4">
        <v>99</v>
      </c>
      <c r="G411" s="4"/>
      <c r="H411" s="4">
        <v>2014</v>
      </c>
      <c r="O411" s="13"/>
      <c r="P411" s="13"/>
      <c r="Q411" s="2"/>
    </row>
    <row r="412" spans="1:17">
      <c r="A412" s="26"/>
      <c r="B412" s="4">
        <v>220</v>
      </c>
      <c r="D412" t="s">
        <v>595</v>
      </c>
      <c r="E412" t="s">
        <v>3042</v>
      </c>
      <c r="F412" s="2" t="s">
        <v>581</v>
      </c>
      <c r="H412" s="4">
        <v>2014</v>
      </c>
      <c r="O412" s="13"/>
      <c r="P412" s="13"/>
      <c r="Q412" s="2"/>
    </row>
    <row r="413" spans="1:17">
      <c r="A413" s="26"/>
      <c r="B413" s="4">
        <v>220</v>
      </c>
      <c r="D413" t="s">
        <v>3190</v>
      </c>
      <c r="E413" t="s">
        <v>1561</v>
      </c>
      <c r="F413" s="2" t="s">
        <v>1683</v>
      </c>
      <c r="H413" s="4">
        <v>2017</v>
      </c>
      <c r="O413" s="13"/>
      <c r="P413" s="13"/>
      <c r="Q413" s="2"/>
    </row>
    <row r="414" spans="1:17">
      <c r="A414" s="26"/>
      <c r="B414" s="2" t="s">
        <v>1453</v>
      </c>
      <c r="D414" s="19" t="s">
        <v>3551</v>
      </c>
      <c r="E414" s="19" t="s">
        <v>1550</v>
      </c>
      <c r="F414" s="4">
        <v>95</v>
      </c>
      <c r="H414" s="4">
        <v>2010</v>
      </c>
    </row>
    <row r="415" spans="1:17">
      <c r="A415" s="26"/>
      <c r="B415" s="5" t="s">
        <v>3606</v>
      </c>
      <c r="D415" t="s">
        <v>3544</v>
      </c>
      <c r="E415" t="s">
        <v>1570</v>
      </c>
      <c r="F415" s="2" t="s">
        <v>744</v>
      </c>
      <c r="H415" s="2" t="s">
        <v>4635</v>
      </c>
      <c r="O415" s="2"/>
      <c r="P415" s="2"/>
    </row>
    <row r="416" spans="1:17">
      <c r="A416" s="26"/>
      <c r="B416" s="4">
        <v>210</v>
      </c>
      <c r="D416" s="19" t="s">
        <v>1454</v>
      </c>
      <c r="E416" s="19" t="s">
        <v>1769</v>
      </c>
      <c r="F416" s="4">
        <v>97</v>
      </c>
      <c r="H416" s="4">
        <v>2012</v>
      </c>
      <c r="O416" s="2"/>
      <c r="P416" s="2"/>
    </row>
    <row r="417" spans="1:16">
      <c r="A417" s="26"/>
      <c r="B417" s="4">
        <v>210</v>
      </c>
      <c r="D417" s="19" t="s">
        <v>1455</v>
      </c>
      <c r="E417" s="19" t="s">
        <v>2413</v>
      </c>
      <c r="F417" s="4">
        <v>98</v>
      </c>
      <c r="H417" s="4">
        <v>2012</v>
      </c>
      <c r="K417" s="1"/>
      <c r="L417" s="10"/>
      <c r="M417" s="20"/>
      <c r="N417" s="15"/>
      <c r="O417" s="2"/>
      <c r="P417" s="2"/>
    </row>
    <row r="418" spans="1:16">
      <c r="A418" s="26"/>
      <c r="B418" s="4">
        <v>210</v>
      </c>
      <c r="D418" s="19" t="s">
        <v>1080</v>
      </c>
      <c r="E418" s="19" t="s">
        <v>1610</v>
      </c>
      <c r="F418" s="2" t="s">
        <v>1683</v>
      </c>
      <c r="H418" s="4">
        <v>2017</v>
      </c>
      <c r="K418" s="8"/>
      <c r="L418" s="10"/>
      <c r="M418" s="10"/>
      <c r="N418" s="13"/>
      <c r="P418" s="2"/>
    </row>
    <row r="419" spans="1:16">
      <c r="A419" s="26"/>
      <c r="B419" s="4">
        <v>205</v>
      </c>
      <c r="D419" s="19" t="s">
        <v>599</v>
      </c>
      <c r="E419" s="19" t="s">
        <v>1648</v>
      </c>
      <c r="F419" s="4">
        <v>96</v>
      </c>
      <c r="H419" s="4">
        <v>2010</v>
      </c>
      <c r="K419" s="8"/>
      <c r="L419" s="10"/>
      <c r="M419" s="10"/>
      <c r="N419" s="13"/>
      <c r="P419" s="2"/>
    </row>
    <row r="420" spans="1:16">
      <c r="A420" s="26"/>
      <c r="K420" s="8"/>
      <c r="L420" s="10"/>
      <c r="M420" s="10"/>
      <c r="N420" s="13"/>
      <c r="P420" s="2"/>
    </row>
    <row r="421" spans="1:16">
      <c r="A421" s="26"/>
      <c r="B421" s="28" t="s">
        <v>312</v>
      </c>
      <c r="F421" s="2"/>
      <c r="H421" s="2"/>
      <c r="K421" s="8"/>
      <c r="L421" s="10"/>
      <c r="M421" s="10"/>
      <c r="N421" s="13"/>
      <c r="P421" s="2"/>
    </row>
    <row r="422" spans="1:16">
      <c r="A422" s="26"/>
      <c r="B422" s="39" t="s">
        <v>5518</v>
      </c>
      <c r="C422" s="41"/>
      <c r="D422" s="38" t="s">
        <v>4049</v>
      </c>
      <c r="E422" s="38" t="s">
        <v>596</v>
      </c>
      <c r="F422" s="39" t="s">
        <v>4040</v>
      </c>
      <c r="G422" s="37"/>
      <c r="H422" s="39" t="s">
        <v>5421</v>
      </c>
      <c r="K422" s="8"/>
      <c r="L422" s="10"/>
      <c r="M422" s="10"/>
      <c r="N422" s="13"/>
      <c r="P422" s="2"/>
    </row>
    <row r="423" spans="1:16">
      <c r="A423" s="26"/>
      <c r="B423" s="360">
        <v>555</v>
      </c>
      <c r="C423" s="361"/>
      <c r="D423" s="362" t="s">
        <v>2583</v>
      </c>
      <c r="E423" s="362" t="s">
        <v>1545</v>
      </c>
      <c r="F423" s="360">
        <v>78</v>
      </c>
      <c r="G423" s="363"/>
      <c r="H423" s="360">
        <v>1993</v>
      </c>
      <c r="K423" s="8"/>
      <c r="L423" s="10"/>
      <c r="M423" s="10"/>
      <c r="N423" s="13"/>
      <c r="P423" s="2"/>
    </row>
    <row r="424" spans="1:16">
      <c r="B424" s="4">
        <v>553</v>
      </c>
      <c r="D424" s="45" t="s">
        <v>582</v>
      </c>
      <c r="E424" s="45" t="s">
        <v>583</v>
      </c>
      <c r="F424" s="2" t="s">
        <v>581</v>
      </c>
      <c r="H424" s="4">
        <v>2015</v>
      </c>
      <c r="K424" s="8"/>
      <c r="L424" s="10"/>
      <c r="M424" s="10"/>
      <c r="N424" s="13"/>
      <c r="P424" s="2"/>
    </row>
    <row r="425" spans="1:16">
      <c r="A425" s="26"/>
      <c r="B425" s="4">
        <v>550</v>
      </c>
      <c r="D425" t="s">
        <v>4050</v>
      </c>
      <c r="E425" t="s">
        <v>1570</v>
      </c>
      <c r="F425" s="2" t="s">
        <v>4813</v>
      </c>
      <c r="H425" s="4">
        <v>2020</v>
      </c>
      <c r="K425" s="8"/>
      <c r="L425" s="10"/>
      <c r="M425" s="10"/>
      <c r="N425" s="13"/>
      <c r="P425" s="2"/>
    </row>
    <row r="426" spans="1:16">
      <c r="A426" s="26"/>
      <c r="B426" s="4">
        <v>532</v>
      </c>
      <c r="C426" s="1" t="s">
        <v>578</v>
      </c>
      <c r="D426" t="s">
        <v>2439</v>
      </c>
      <c r="E426" t="s">
        <v>1573</v>
      </c>
      <c r="F426" s="4">
        <v>92</v>
      </c>
      <c r="G426" s="4"/>
      <c r="H426" s="4">
        <v>2007</v>
      </c>
      <c r="K426" s="8"/>
      <c r="L426" s="10"/>
      <c r="M426" s="10"/>
      <c r="N426" s="13"/>
      <c r="P426" s="2"/>
    </row>
    <row r="427" spans="1:16">
      <c r="A427" s="26"/>
      <c r="B427" s="2" t="s">
        <v>113</v>
      </c>
      <c r="C427" s="1" t="s">
        <v>2070</v>
      </c>
      <c r="D427" t="s">
        <v>114</v>
      </c>
      <c r="E427" t="s">
        <v>1451</v>
      </c>
      <c r="F427" s="2" t="s">
        <v>1683</v>
      </c>
      <c r="H427" s="4">
        <v>2017</v>
      </c>
      <c r="K427" s="8"/>
      <c r="L427" s="10"/>
      <c r="M427" s="10"/>
      <c r="N427" s="13"/>
      <c r="P427" s="2"/>
    </row>
    <row r="428" spans="1:16">
      <c r="A428" s="26"/>
      <c r="B428" s="2" t="s">
        <v>3597</v>
      </c>
      <c r="D428" t="s">
        <v>1581</v>
      </c>
      <c r="E428" t="s">
        <v>1558</v>
      </c>
      <c r="F428" s="2">
        <v>82</v>
      </c>
      <c r="G428" s="4"/>
      <c r="H428" s="2">
        <v>1997</v>
      </c>
      <c r="K428" s="8"/>
      <c r="L428" s="10"/>
      <c r="M428" s="10"/>
      <c r="N428" s="13"/>
      <c r="P428" s="2"/>
    </row>
    <row r="429" spans="1:16">
      <c r="A429" s="26"/>
      <c r="B429" s="4">
        <v>516</v>
      </c>
      <c r="C429" s="1" t="s">
        <v>578</v>
      </c>
      <c r="D429" t="s">
        <v>4866</v>
      </c>
      <c r="E429" t="s">
        <v>1613</v>
      </c>
      <c r="F429" s="4">
        <v>96</v>
      </c>
      <c r="G429" s="4"/>
      <c r="H429" s="4">
        <v>2011</v>
      </c>
      <c r="I429" s="2"/>
      <c r="M429" s="2"/>
      <c r="O429" s="2"/>
      <c r="P429" s="2"/>
    </row>
    <row r="430" spans="1:16">
      <c r="A430" s="26"/>
      <c r="B430" s="2" t="s">
        <v>3766</v>
      </c>
      <c r="D430" t="s">
        <v>580</v>
      </c>
      <c r="E430" t="s">
        <v>586</v>
      </c>
      <c r="F430" s="2" t="s">
        <v>581</v>
      </c>
      <c r="H430" s="4">
        <v>2015</v>
      </c>
      <c r="I430" s="2"/>
      <c r="J430" s="1"/>
      <c r="M430" s="2"/>
      <c r="N430" s="4"/>
      <c r="O430" s="2"/>
    </row>
    <row r="431" spans="1:16">
      <c r="A431" s="26"/>
      <c r="B431" s="2" t="s">
        <v>3598</v>
      </c>
      <c r="D431" t="s">
        <v>2573</v>
      </c>
      <c r="E431" t="s">
        <v>1610</v>
      </c>
      <c r="F431" s="2" t="s">
        <v>4746</v>
      </c>
      <c r="G431" s="4"/>
      <c r="H431" s="2" t="s">
        <v>4715</v>
      </c>
      <c r="I431" s="1"/>
    </row>
    <row r="432" spans="1:16">
      <c r="A432" s="26"/>
      <c r="B432" s="2" t="s">
        <v>3598</v>
      </c>
      <c r="D432" t="s">
        <v>2366</v>
      </c>
      <c r="E432" t="s">
        <v>2407</v>
      </c>
      <c r="F432" s="2" t="s">
        <v>4707</v>
      </c>
      <c r="G432" s="4"/>
      <c r="H432" s="2" t="s">
        <v>4658</v>
      </c>
      <c r="I432" s="1"/>
    </row>
    <row r="433" spans="1:9">
      <c r="A433" s="26"/>
      <c r="B433" s="4">
        <v>509</v>
      </c>
      <c r="D433" t="s">
        <v>1713</v>
      </c>
      <c r="E433" t="s">
        <v>2425</v>
      </c>
      <c r="F433" s="2" t="s">
        <v>1067</v>
      </c>
      <c r="H433" s="4">
        <v>2018</v>
      </c>
      <c r="I433" s="1"/>
    </row>
    <row r="434" spans="1:9">
      <c r="A434" s="26"/>
      <c r="B434" s="2" t="s">
        <v>3599</v>
      </c>
      <c r="D434" t="s">
        <v>2356</v>
      </c>
      <c r="E434" t="s">
        <v>1573</v>
      </c>
      <c r="F434" s="2" t="s">
        <v>4707</v>
      </c>
      <c r="G434" s="4"/>
      <c r="H434" s="2" t="s">
        <v>4658</v>
      </c>
      <c r="I434" s="1"/>
    </row>
    <row r="435" spans="1:9">
      <c r="A435" s="26"/>
      <c r="B435" s="2" t="s">
        <v>3599</v>
      </c>
      <c r="D435" s="45" t="s">
        <v>1810</v>
      </c>
      <c r="E435" s="45" t="s">
        <v>1599</v>
      </c>
      <c r="F435" s="35" t="s">
        <v>716</v>
      </c>
      <c r="G435" s="36"/>
      <c r="H435" s="35" t="s">
        <v>2945</v>
      </c>
      <c r="I435" s="1"/>
    </row>
    <row r="436" spans="1:9">
      <c r="A436" s="26"/>
      <c r="B436" s="2">
        <v>505</v>
      </c>
      <c r="D436" t="s">
        <v>3218</v>
      </c>
      <c r="E436" t="s">
        <v>2544</v>
      </c>
      <c r="F436" s="2">
        <v>76</v>
      </c>
      <c r="G436" s="4"/>
      <c r="H436" s="2">
        <v>1991</v>
      </c>
      <c r="I436" s="1"/>
    </row>
    <row r="437" spans="1:9">
      <c r="A437" s="26"/>
      <c r="B437" s="2">
        <v>505</v>
      </c>
      <c r="C437" s="1" t="s">
        <v>578</v>
      </c>
      <c r="D437" t="s">
        <v>3991</v>
      </c>
      <c r="E437" t="s">
        <v>3992</v>
      </c>
      <c r="F437" s="2">
        <v>99</v>
      </c>
      <c r="H437" s="2" t="s">
        <v>1858</v>
      </c>
      <c r="I437" s="1"/>
    </row>
    <row r="438" spans="1:9">
      <c r="A438" s="26"/>
      <c r="B438" s="2" t="s">
        <v>3600</v>
      </c>
      <c r="D438" t="s">
        <v>1542</v>
      </c>
      <c r="E438" t="s">
        <v>1543</v>
      </c>
      <c r="F438" s="2" t="s">
        <v>4697</v>
      </c>
      <c r="G438" s="4"/>
      <c r="H438" s="2" t="s">
        <v>4663</v>
      </c>
      <c r="I438" s="1"/>
    </row>
    <row r="439" spans="1:9">
      <c r="A439" s="26"/>
      <c r="B439" s="2" t="s">
        <v>3600</v>
      </c>
      <c r="D439" t="s">
        <v>2422</v>
      </c>
      <c r="E439" t="s">
        <v>1610</v>
      </c>
      <c r="F439" s="2" t="s">
        <v>4763</v>
      </c>
      <c r="G439" s="4"/>
      <c r="H439" s="2" t="s">
        <v>4628</v>
      </c>
      <c r="I439" s="1"/>
    </row>
    <row r="440" spans="1:9">
      <c r="A440" s="26"/>
      <c r="B440" s="4">
        <v>499</v>
      </c>
      <c r="D440" s="12" t="s">
        <v>4252</v>
      </c>
      <c r="E440" s="12" t="s">
        <v>1648</v>
      </c>
      <c r="F440" s="5" t="s">
        <v>1067</v>
      </c>
      <c r="G440" s="12"/>
      <c r="H440" s="6">
        <v>2018</v>
      </c>
      <c r="I440" s="1"/>
    </row>
    <row r="441" spans="1:9">
      <c r="A441" s="26"/>
      <c r="B441" s="4">
        <v>498</v>
      </c>
      <c r="D441" t="s">
        <v>1572</v>
      </c>
      <c r="E441" t="s">
        <v>1573</v>
      </c>
      <c r="F441" s="4">
        <v>89</v>
      </c>
      <c r="G441" s="4"/>
      <c r="H441" s="4">
        <v>2004</v>
      </c>
      <c r="I441" s="1"/>
    </row>
    <row r="442" spans="1:9">
      <c r="A442" s="26"/>
      <c r="I442" s="1"/>
    </row>
    <row r="443" spans="1:9">
      <c r="A443" s="26"/>
      <c r="B443" s="28" t="s">
        <v>2603</v>
      </c>
      <c r="F443" s="2"/>
      <c r="H443" s="2"/>
    </row>
    <row r="444" spans="1:9">
      <c r="A444" s="26"/>
      <c r="B444" s="39" t="s">
        <v>632</v>
      </c>
      <c r="C444" s="41"/>
      <c r="D444" s="38" t="s">
        <v>2412</v>
      </c>
      <c r="E444" s="38" t="s">
        <v>2413</v>
      </c>
      <c r="F444" s="39" t="s">
        <v>4691</v>
      </c>
      <c r="G444" s="38"/>
      <c r="H444" s="39" t="s">
        <v>4692</v>
      </c>
    </row>
    <row r="445" spans="1:9">
      <c r="A445" s="26"/>
      <c r="B445" s="5" t="s">
        <v>3617</v>
      </c>
      <c r="D445" t="s">
        <v>1711</v>
      </c>
      <c r="E445" t="s">
        <v>1573</v>
      </c>
      <c r="F445" s="2" t="s">
        <v>4703</v>
      </c>
      <c r="H445" s="2" t="s">
        <v>4704</v>
      </c>
    </row>
    <row r="446" spans="1:9">
      <c r="A446" s="26"/>
      <c r="B446" s="2" t="s">
        <v>2512</v>
      </c>
      <c r="C446" s="1" t="s">
        <v>578</v>
      </c>
      <c r="D446" t="s">
        <v>4866</v>
      </c>
      <c r="E446" t="s">
        <v>1613</v>
      </c>
      <c r="F446" s="4">
        <v>96</v>
      </c>
      <c r="G446" s="4"/>
      <c r="H446" s="4">
        <v>2011</v>
      </c>
    </row>
    <row r="447" spans="1:9">
      <c r="A447" s="26"/>
      <c r="B447" s="2" t="s">
        <v>2513</v>
      </c>
      <c r="D447" t="s">
        <v>3634</v>
      </c>
      <c r="E447" t="s">
        <v>1657</v>
      </c>
      <c r="F447" s="4">
        <v>95</v>
      </c>
      <c r="G447" s="4"/>
      <c r="H447" s="4">
        <v>2010</v>
      </c>
    </row>
    <row r="448" spans="1:9">
      <c r="A448" s="26"/>
      <c r="B448" s="5" t="s">
        <v>1200</v>
      </c>
      <c r="D448" t="s">
        <v>2608</v>
      </c>
      <c r="E448" t="s">
        <v>2609</v>
      </c>
      <c r="F448" s="2" t="s">
        <v>4697</v>
      </c>
      <c r="H448" s="2" t="s">
        <v>4915</v>
      </c>
    </row>
    <row r="449" spans="1:8">
      <c r="A449" s="26"/>
      <c r="B449" s="2" t="s">
        <v>346</v>
      </c>
      <c r="D449" t="s">
        <v>4444</v>
      </c>
      <c r="E449" t="s">
        <v>4445</v>
      </c>
      <c r="F449" s="2" t="s">
        <v>1683</v>
      </c>
      <c r="H449" s="4">
        <v>2017</v>
      </c>
    </row>
    <row r="450" spans="1:8">
      <c r="A450" s="26"/>
      <c r="B450" s="5" t="s">
        <v>3618</v>
      </c>
      <c r="D450" t="s">
        <v>1581</v>
      </c>
      <c r="E450" t="s">
        <v>1558</v>
      </c>
      <c r="F450" s="2">
        <v>82</v>
      </c>
      <c r="H450" s="2">
        <v>1997</v>
      </c>
    </row>
    <row r="451" spans="1:8">
      <c r="A451" s="26"/>
      <c r="B451" s="5" t="s">
        <v>3619</v>
      </c>
      <c r="D451" t="s">
        <v>3578</v>
      </c>
      <c r="E451" t="s">
        <v>1543</v>
      </c>
      <c r="F451" s="2" t="s">
        <v>744</v>
      </c>
      <c r="H451" s="2" t="s">
        <v>4631</v>
      </c>
    </row>
    <row r="452" spans="1:8">
      <c r="A452" s="26"/>
      <c r="B452" s="5" t="s">
        <v>3620</v>
      </c>
      <c r="D452" t="s">
        <v>3621</v>
      </c>
      <c r="E452" t="s">
        <v>2425</v>
      </c>
      <c r="F452" s="2">
        <v>82</v>
      </c>
      <c r="H452" s="2">
        <v>1997</v>
      </c>
    </row>
    <row r="453" spans="1:8">
      <c r="A453" s="26"/>
      <c r="B453" s="2" t="s">
        <v>4398</v>
      </c>
      <c r="D453" t="s">
        <v>2977</v>
      </c>
      <c r="E453" t="s">
        <v>1573</v>
      </c>
      <c r="F453" s="2" t="s">
        <v>1241</v>
      </c>
      <c r="H453" s="4">
        <v>2016</v>
      </c>
    </row>
    <row r="454" spans="1:8">
      <c r="A454" s="26"/>
      <c r="B454" s="5" t="s">
        <v>4712</v>
      </c>
      <c r="D454" t="s">
        <v>2598</v>
      </c>
      <c r="E454" t="s">
        <v>1599</v>
      </c>
      <c r="F454" s="2" t="s">
        <v>4691</v>
      </c>
      <c r="H454" s="2" t="s">
        <v>4692</v>
      </c>
    </row>
    <row r="455" spans="1:8">
      <c r="A455" s="26"/>
      <c r="B455" s="5" t="s">
        <v>3622</v>
      </c>
      <c r="D455" t="s">
        <v>2595</v>
      </c>
      <c r="E455" t="s">
        <v>2596</v>
      </c>
      <c r="F455" s="2" t="s">
        <v>4707</v>
      </c>
      <c r="H455" s="2" t="s">
        <v>4658</v>
      </c>
    </row>
    <row r="456" spans="1:8">
      <c r="A456" s="26"/>
      <c r="B456" s="5" t="s">
        <v>3623</v>
      </c>
      <c r="D456" t="s">
        <v>2589</v>
      </c>
      <c r="E456" t="s">
        <v>1668</v>
      </c>
      <c r="F456" s="2" t="s">
        <v>4746</v>
      </c>
      <c r="H456" s="2" t="s">
        <v>4715</v>
      </c>
    </row>
    <row r="457" spans="1:8">
      <c r="A457" s="26"/>
      <c r="B457" s="31" t="s">
        <v>3152</v>
      </c>
      <c r="D457" t="s">
        <v>2979</v>
      </c>
      <c r="E457" t="s">
        <v>1568</v>
      </c>
      <c r="F457" s="2" t="s">
        <v>1241</v>
      </c>
      <c r="H457" s="4">
        <v>2016</v>
      </c>
    </row>
    <row r="458" spans="1:8">
      <c r="A458" s="26"/>
      <c r="B458" s="31" t="s">
        <v>3624</v>
      </c>
      <c r="D458" t="s">
        <v>4255</v>
      </c>
      <c r="E458" t="s">
        <v>2425</v>
      </c>
      <c r="F458" s="2" t="s">
        <v>1683</v>
      </c>
      <c r="H458" s="4">
        <v>2017</v>
      </c>
    </row>
    <row r="459" spans="1:8">
      <c r="A459" s="26"/>
      <c r="B459" s="31" t="s">
        <v>5519</v>
      </c>
      <c r="D459" t="s">
        <v>4049</v>
      </c>
      <c r="E459" t="s">
        <v>596</v>
      </c>
      <c r="F459" s="2" t="s">
        <v>4040</v>
      </c>
      <c r="H459" s="2" t="s">
        <v>5421</v>
      </c>
    </row>
    <row r="460" spans="1:8">
      <c r="A460" s="26"/>
      <c r="B460" s="31" t="s">
        <v>4197</v>
      </c>
      <c r="D460" t="s">
        <v>2622</v>
      </c>
      <c r="E460" t="s">
        <v>1648</v>
      </c>
      <c r="F460" s="2" t="s">
        <v>4703</v>
      </c>
      <c r="H460" s="2" t="s">
        <v>4704</v>
      </c>
    </row>
    <row r="461" spans="1:8">
      <c r="A461" s="26"/>
      <c r="B461" s="31" t="s">
        <v>3929</v>
      </c>
      <c r="D461" t="s">
        <v>4251</v>
      </c>
      <c r="E461" t="s">
        <v>4256</v>
      </c>
      <c r="F461" s="4">
        <v>94</v>
      </c>
      <c r="G461" s="4"/>
      <c r="H461" s="4">
        <v>2009</v>
      </c>
    </row>
    <row r="462" spans="1:8">
      <c r="A462" s="26"/>
      <c r="B462" s="31" t="s">
        <v>3300</v>
      </c>
      <c r="D462" t="s">
        <v>3614</v>
      </c>
      <c r="E462" t="s">
        <v>2361</v>
      </c>
      <c r="F462" s="2">
        <v>81</v>
      </c>
      <c r="H462" s="2">
        <v>1996</v>
      </c>
    </row>
    <row r="463" spans="1:8">
      <c r="A463" s="26"/>
      <c r="B463" s="31" t="s">
        <v>943</v>
      </c>
      <c r="D463" t="s">
        <v>4378</v>
      </c>
      <c r="E463" t="s">
        <v>1570</v>
      </c>
      <c r="F463" s="2" t="s">
        <v>4379</v>
      </c>
      <c r="H463" s="4">
        <v>2019</v>
      </c>
    </row>
    <row r="464" spans="1:8">
      <c r="A464" s="26"/>
    </row>
    <row r="465" spans="1:8">
      <c r="A465" s="26"/>
      <c r="B465" s="28" t="s">
        <v>3289</v>
      </c>
    </row>
    <row r="466" spans="1:8">
      <c r="A466" s="26"/>
      <c r="B466" s="327">
        <v>31.75</v>
      </c>
      <c r="C466" s="325"/>
      <c r="D466" s="326" t="s">
        <v>2977</v>
      </c>
      <c r="E466" s="326" t="s">
        <v>1573</v>
      </c>
      <c r="F466" s="324" t="s">
        <v>1241</v>
      </c>
      <c r="G466" s="326"/>
      <c r="H466" s="327">
        <v>2016</v>
      </c>
    </row>
    <row r="467" spans="1:8">
      <c r="A467" s="26"/>
      <c r="B467" s="33">
        <v>30.62</v>
      </c>
      <c r="D467" t="s">
        <v>2760</v>
      </c>
      <c r="E467" t="s">
        <v>2761</v>
      </c>
      <c r="F467" s="2" t="s">
        <v>4813</v>
      </c>
      <c r="H467" s="4">
        <v>2020</v>
      </c>
    </row>
    <row r="468" spans="1:8">
      <c r="A468" s="26"/>
      <c r="B468" s="54">
        <v>30.09</v>
      </c>
      <c r="D468" t="s">
        <v>1068</v>
      </c>
      <c r="E468" t="s">
        <v>1568</v>
      </c>
      <c r="F468" s="2" t="s">
        <v>1067</v>
      </c>
      <c r="H468" s="4">
        <v>2018</v>
      </c>
    </row>
    <row r="469" spans="1:8">
      <c r="A469" s="26"/>
      <c r="B469" s="4">
        <v>29.83</v>
      </c>
      <c r="D469" t="s">
        <v>2777</v>
      </c>
      <c r="E469" t="s">
        <v>2778</v>
      </c>
      <c r="F469" s="2" t="s">
        <v>1683</v>
      </c>
      <c r="H469" s="4">
        <v>2018</v>
      </c>
    </row>
    <row r="470" spans="1:8">
      <c r="A470" s="26"/>
      <c r="B470" s="54">
        <v>29.73</v>
      </c>
      <c r="D470" t="s">
        <v>1652</v>
      </c>
      <c r="E470" t="s">
        <v>1613</v>
      </c>
      <c r="F470" s="2" t="s">
        <v>1683</v>
      </c>
      <c r="H470" s="4">
        <v>2017</v>
      </c>
    </row>
    <row r="471" spans="1:8">
      <c r="A471" s="26"/>
      <c r="B471" s="4">
        <v>28.97</v>
      </c>
      <c r="D471" t="s">
        <v>4378</v>
      </c>
      <c r="E471" t="s">
        <v>1553</v>
      </c>
      <c r="F471" s="2" t="s">
        <v>4040</v>
      </c>
      <c r="H471" s="4">
        <v>2021</v>
      </c>
    </row>
    <row r="472" spans="1:8">
      <c r="A472" s="26"/>
      <c r="B472" s="54">
        <v>28.1</v>
      </c>
      <c r="C472" s="55"/>
      <c r="D472" s="45" t="s">
        <v>3996</v>
      </c>
      <c r="E472" s="45" t="s">
        <v>1561</v>
      </c>
      <c r="F472" s="35">
        <v>99</v>
      </c>
      <c r="G472" s="45"/>
      <c r="H472" s="35" t="s">
        <v>1858</v>
      </c>
    </row>
    <row r="473" spans="1:8">
      <c r="A473" s="26"/>
      <c r="B473" s="54">
        <v>28.09</v>
      </c>
      <c r="D473" t="s">
        <v>4255</v>
      </c>
      <c r="E473" t="s">
        <v>2425</v>
      </c>
      <c r="F473" s="2" t="s">
        <v>1683</v>
      </c>
      <c r="H473" s="4">
        <v>2017</v>
      </c>
    </row>
    <row r="474" spans="1:8">
      <c r="A474" s="26"/>
      <c r="B474" s="33">
        <v>27.94</v>
      </c>
      <c r="D474" t="s">
        <v>1728</v>
      </c>
      <c r="E474" t="s">
        <v>1729</v>
      </c>
      <c r="F474" s="2" t="s">
        <v>1067</v>
      </c>
      <c r="H474" s="4">
        <v>2018</v>
      </c>
    </row>
    <row r="475" spans="1:8">
      <c r="A475" s="26"/>
      <c r="B475" s="33">
        <v>27.46</v>
      </c>
      <c r="D475" t="s">
        <v>4852</v>
      </c>
      <c r="E475" t="s">
        <v>1657</v>
      </c>
      <c r="F475" s="2" t="s">
        <v>4379</v>
      </c>
      <c r="H475" s="4">
        <v>2019</v>
      </c>
    </row>
    <row r="476" spans="1:8">
      <c r="A476" s="26"/>
      <c r="B476" s="33">
        <v>27.45</v>
      </c>
      <c r="D476" t="s">
        <v>4055</v>
      </c>
      <c r="E476" t="s">
        <v>1624</v>
      </c>
      <c r="F476" s="2" t="s">
        <v>4813</v>
      </c>
      <c r="H476" s="4">
        <v>2019</v>
      </c>
    </row>
    <row r="477" spans="1:8">
      <c r="A477" s="26"/>
      <c r="B477" s="4">
        <v>26.68</v>
      </c>
      <c r="D477" t="s">
        <v>4254</v>
      </c>
      <c r="E477" t="s">
        <v>1608</v>
      </c>
      <c r="F477" s="2" t="s">
        <v>1067</v>
      </c>
      <c r="H477" s="4">
        <v>2017</v>
      </c>
    </row>
    <row r="478" spans="1:8">
      <c r="A478" s="26"/>
      <c r="B478" s="4">
        <v>26.46</v>
      </c>
      <c r="D478" t="s">
        <v>4446</v>
      </c>
      <c r="E478" t="s">
        <v>2363</v>
      </c>
      <c r="F478" s="2" t="s">
        <v>1067</v>
      </c>
      <c r="H478" s="4">
        <v>2017</v>
      </c>
    </row>
    <row r="479" spans="1:8">
      <c r="A479" s="26"/>
      <c r="B479" s="4">
        <v>26.06</v>
      </c>
      <c r="D479" t="s">
        <v>2979</v>
      </c>
      <c r="E479" t="s">
        <v>1568</v>
      </c>
      <c r="F479" s="2" t="s">
        <v>1241</v>
      </c>
      <c r="H479" s="4">
        <v>2015</v>
      </c>
    </row>
    <row r="480" spans="1:8">
      <c r="A480" s="26"/>
      <c r="B480" s="4">
        <v>25.89</v>
      </c>
      <c r="D480" t="s">
        <v>3190</v>
      </c>
      <c r="E480" t="s">
        <v>1561</v>
      </c>
      <c r="F480" s="2" t="s">
        <v>1683</v>
      </c>
      <c r="H480" s="4">
        <v>2017</v>
      </c>
    </row>
    <row r="481" spans="1:9">
      <c r="A481" s="26"/>
      <c r="B481" s="4">
        <v>25.4</v>
      </c>
      <c r="D481" t="s">
        <v>4378</v>
      </c>
      <c r="E481" t="s">
        <v>1570</v>
      </c>
      <c r="F481" s="2" t="s">
        <v>4379</v>
      </c>
      <c r="H481" s="4">
        <v>2019</v>
      </c>
    </row>
    <row r="482" spans="1:9">
      <c r="A482" s="26"/>
      <c r="B482" s="4">
        <v>25.38</v>
      </c>
      <c r="D482" t="s">
        <v>3956</v>
      </c>
      <c r="E482" t="s">
        <v>1550</v>
      </c>
      <c r="F482" s="2" t="s">
        <v>581</v>
      </c>
      <c r="H482" s="4">
        <v>2015</v>
      </c>
    </row>
    <row r="483" spans="1:9">
      <c r="A483" s="26"/>
      <c r="B483" s="4">
        <v>24.54</v>
      </c>
      <c r="D483" t="s">
        <v>4444</v>
      </c>
      <c r="E483" t="s">
        <v>4445</v>
      </c>
      <c r="F483" s="2" t="s">
        <v>1683</v>
      </c>
      <c r="H483" s="4">
        <v>2016</v>
      </c>
    </row>
    <row r="484" spans="1:9">
      <c r="A484" s="26"/>
      <c r="B484" s="4">
        <v>24.52</v>
      </c>
      <c r="C484" s="1" t="s">
        <v>578</v>
      </c>
      <c r="D484" t="s">
        <v>4349</v>
      </c>
      <c r="E484" t="s">
        <v>3997</v>
      </c>
      <c r="F484" s="2" t="s">
        <v>1241</v>
      </c>
      <c r="H484" s="4">
        <v>2015</v>
      </c>
    </row>
    <row r="485" spans="1:9">
      <c r="A485" s="26"/>
      <c r="B485" s="54">
        <v>24.36</v>
      </c>
      <c r="D485" t="s">
        <v>4170</v>
      </c>
      <c r="E485" t="s">
        <v>2761</v>
      </c>
      <c r="F485" s="2" t="s">
        <v>4813</v>
      </c>
      <c r="H485" s="4">
        <v>2020</v>
      </c>
    </row>
    <row r="486" spans="1:9">
      <c r="A486" s="26"/>
    </row>
    <row r="487" spans="1:9">
      <c r="A487" s="26"/>
      <c r="B487" s="28" t="s">
        <v>966</v>
      </c>
      <c r="F487" s="2"/>
      <c r="H487" s="2"/>
    </row>
    <row r="488" spans="1:9">
      <c r="A488" s="26"/>
      <c r="B488" s="39" t="s">
        <v>3625</v>
      </c>
      <c r="C488" s="41"/>
      <c r="D488" s="38" t="s">
        <v>2412</v>
      </c>
      <c r="E488" s="38" t="s">
        <v>2413</v>
      </c>
      <c r="F488" s="39" t="s">
        <v>4691</v>
      </c>
      <c r="G488" s="38"/>
      <c r="H488" s="39" t="s">
        <v>4692</v>
      </c>
    </row>
    <row r="489" spans="1:9">
      <c r="A489" s="26"/>
      <c r="B489" s="2">
        <v>30.92</v>
      </c>
      <c r="D489" t="s">
        <v>1763</v>
      </c>
      <c r="E489" t="s">
        <v>1764</v>
      </c>
      <c r="F489" s="2">
        <v>80</v>
      </c>
      <c r="H489" s="2">
        <v>1995</v>
      </c>
    </row>
    <row r="490" spans="1:9">
      <c r="A490" s="26"/>
      <c r="B490" s="2" t="s">
        <v>976</v>
      </c>
      <c r="D490" t="s">
        <v>1771</v>
      </c>
      <c r="E490" t="s">
        <v>1772</v>
      </c>
      <c r="F490" s="2" t="s">
        <v>4697</v>
      </c>
      <c r="H490" s="2" t="s">
        <v>4663</v>
      </c>
    </row>
    <row r="491" spans="1:9">
      <c r="A491" s="26"/>
      <c r="B491" s="2" t="s">
        <v>3626</v>
      </c>
      <c r="D491" t="s">
        <v>3614</v>
      </c>
      <c r="E491" t="s">
        <v>2361</v>
      </c>
      <c r="F491" s="2">
        <v>81</v>
      </c>
      <c r="H491" s="2">
        <v>1996</v>
      </c>
    </row>
    <row r="492" spans="1:9">
      <c r="A492" s="26"/>
      <c r="B492" s="2" t="s">
        <v>978</v>
      </c>
      <c r="D492" t="s">
        <v>2563</v>
      </c>
      <c r="E492" t="s">
        <v>1573</v>
      </c>
      <c r="F492" s="2" t="s">
        <v>4691</v>
      </c>
      <c r="H492" s="2" t="s">
        <v>4692</v>
      </c>
    </row>
    <row r="493" spans="1:9">
      <c r="A493" s="26"/>
      <c r="B493" s="2" t="s">
        <v>3627</v>
      </c>
      <c r="D493" t="s">
        <v>1659</v>
      </c>
      <c r="E493" t="s">
        <v>1610</v>
      </c>
      <c r="F493" s="2">
        <v>83</v>
      </c>
      <c r="H493" s="2">
        <v>1998</v>
      </c>
    </row>
    <row r="494" spans="1:9">
      <c r="A494" s="26"/>
      <c r="B494" s="2" t="s">
        <v>3628</v>
      </c>
      <c r="D494" t="s">
        <v>1711</v>
      </c>
      <c r="E494" t="s">
        <v>1573</v>
      </c>
      <c r="F494" s="2" t="s">
        <v>4703</v>
      </c>
      <c r="H494" s="2" t="s">
        <v>4704</v>
      </c>
    </row>
    <row r="495" spans="1:9">
      <c r="A495" s="26"/>
      <c r="B495" s="4">
        <v>28.04</v>
      </c>
      <c r="D495" s="45" t="s">
        <v>3544</v>
      </c>
      <c r="E495" s="45" t="s">
        <v>1570</v>
      </c>
      <c r="F495" s="35" t="s">
        <v>716</v>
      </c>
      <c r="G495" s="36"/>
      <c r="H495" s="35" t="s">
        <v>2945</v>
      </c>
    </row>
    <row r="496" spans="1:9">
      <c r="A496" s="26"/>
      <c r="B496" s="2" t="s">
        <v>3629</v>
      </c>
      <c r="D496" t="s">
        <v>3578</v>
      </c>
      <c r="E496" t="s">
        <v>1543</v>
      </c>
      <c r="F496" s="2" t="s">
        <v>744</v>
      </c>
      <c r="G496" s="4"/>
      <c r="H496" s="2" t="s">
        <v>4635</v>
      </c>
      <c r="I496" s="4"/>
    </row>
    <row r="497" spans="1:9">
      <c r="A497" s="26"/>
      <c r="B497" s="4">
        <v>27.01</v>
      </c>
      <c r="D497" t="s">
        <v>3242</v>
      </c>
      <c r="E497" t="s">
        <v>1568</v>
      </c>
      <c r="F497" s="4">
        <v>94</v>
      </c>
      <c r="G497" s="4"/>
      <c r="H497" s="4">
        <v>2009</v>
      </c>
      <c r="I497" s="4"/>
    </row>
    <row r="498" spans="1:9">
      <c r="A498" s="26"/>
      <c r="B498" s="2" t="s">
        <v>2516</v>
      </c>
      <c r="D498" t="s">
        <v>2567</v>
      </c>
      <c r="E498" t="s">
        <v>2413</v>
      </c>
      <c r="F498" s="4">
        <v>96</v>
      </c>
      <c r="G498" s="4"/>
      <c r="H498" s="4">
        <v>2011</v>
      </c>
      <c r="I498" s="4"/>
    </row>
    <row r="499" spans="1:9">
      <c r="A499" s="26"/>
      <c r="B499" s="2" t="s">
        <v>3630</v>
      </c>
      <c r="D499" t="s">
        <v>2595</v>
      </c>
      <c r="E499" t="s">
        <v>2596</v>
      </c>
      <c r="F499" s="2" t="s">
        <v>4707</v>
      </c>
      <c r="H499" s="2" t="s">
        <v>4658</v>
      </c>
    </row>
    <row r="500" spans="1:9">
      <c r="A500" s="26"/>
      <c r="B500" s="2" t="s">
        <v>3631</v>
      </c>
      <c r="D500" t="s">
        <v>2600</v>
      </c>
      <c r="E500" t="s">
        <v>1608</v>
      </c>
      <c r="F500" s="2" t="s">
        <v>4763</v>
      </c>
      <c r="H500" s="2" t="s">
        <v>4628</v>
      </c>
    </row>
    <row r="501" spans="1:9">
      <c r="A501" s="26"/>
      <c r="B501" s="2" t="s">
        <v>3038</v>
      </c>
      <c r="D501" t="s">
        <v>559</v>
      </c>
      <c r="E501" t="s">
        <v>1451</v>
      </c>
      <c r="F501" s="2">
        <v>83</v>
      </c>
      <c r="H501" s="2">
        <v>1998</v>
      </c>
    </row>
    <row r="502" spans="1:9">
      <c r="A502" s="26"/>
      <c r="B502" s="4">
        <v>26.05</v>
      </c>
      <c r="D502" t="s">
        <v>2611</v>
      </c>
      <c r="E502" t="s">
        <v>1553</v>
      </c>
      <c r="F502" s="2">
        <v>91</v>
      </c>
      <c r="H502" s="2">
        <v>2006</v>
      </c>
    </row>
    <row r="503" spans="1:9">
      <c r="A503" s="26"/>
      <c r="B503" s="27">
        <v>26</v>
      </c>
      <c r="D503" t="s">
        <v>3551</v>
      </c>
      <c r="E503" t="s">
        <v>1550</v>
      </c>
      <c r="F503" s="2">
        <v>95</v>
      </c>
      <c r="H503" s="2">
        <v>2010</v>
      </c>
    </row>
    <row r="504" spans="1:9">
      <c r="A504" s="26"/>
      <c r="B504" s="4">
        <v>25.92</v>
      </c>
      <c r="D504" t="s">
        <v>1697</v>
      </c>
      <c r="E504" t="s">
        <v>1599</v>
      </c>
      <c r="F504" s="2">
        <v>89</v>
      </c>
      <c r="H504" s="2">
        <v>2004</v>
      </c>
    </row>
    <row r="505" spans="1:9">
      <c r="A505" s="26"/>
      <c r="B505" s="4">
        <v>25.89</v>
      </c>
      <c r="C505" s="1" t="s">
        <v>578</v>
      </c>
      <c r="D505" t="s">
        <v>4866</v>
      </c>
      <c r="E505" t="s">
        <v>1613</v>
      </c>
      <c r="F505" s="4">
        <v>96</v>
      </c>
      <c r="G505" s="4"/>
      <c r="H505" s="4">
        <v>2011</v>
      </c>
    </row>
    <row r="506" spans="1:9">
      <c r="A506" s="26"/>
      <c r="B506" s="2" t="s">
        <v>3314</v>
      </c>
      <c r="D506" t="s">
        <v>2334</v>
      </c>
      <c r="E506" t="s">
        <v>1648</v>
      </c>
      <c r="F506" s="2">
        <v>82</v>
      </c>
      <c r="H506" s="2">
        <v>1996</v>
      </c>
    </row>
    <row r="507" spans="1:9">
      <c r="A507" s="26"/>
      <c r="B507" s="2" t="s">
        <v>2517</v>
      </c>
      <c r="D507" t="s">
        <v>3634</v>
      </c>
      <c r="E507" t="s">
        <v>1657</v>
      </c>
      <c r="F507" s="4">
        <v>95</v>
      </c>
      <c r="G507" s="4"/>
      <c r="H507" s="4">
        <v>2010</v>
      </c>
    </row>
    <row r="508" spans="1:9">
      <c r="A508" s="26"/>
      <c r="B508" s="26"/>
    </row>
    <row r="509" spans="1:9">
      <c r="A509" s="26"/>
      <c r="B509" s="28" t="s">
        <v>2615</v>
      </c>
      <c r="F509" s="2"/>
      <c r="H509" s="2"/>
    </row>
    <row r="510" spans="1:9">
      <c r="A510" s="26"/>
      <c r="B510" s="43">
        <v>37.5</v>
      </c>
      <c r="C510" s="41"/>
      <c r="D510" s="38" t="s">
        <v>3634</v>
      </c>
      <c r="E510" s="38" t="s">
        <v>1657</v>
      </c>
      <c r="F510" s="37">
        <v>95</v>
      </c>
      <c r="G510" s="37"/>
      <c r="H510" s="37">
        <v>2010</v>
      </c>
    </row>
    <row r="511" spans="1:9">
      <c r="A511" s="26"/>
      <c r="B511" s="4">
        <v>31.95</v>
      </c>
      <c r="D511" t="s">
        <v>696</v>
      </c>
      <c r="E511" t="s">
        <v>1668</v>
      </c>
      <c r="F511" s="2" t="s">
        <v>4379</v>
      </c>
      <c r="H511" s="4">
        <v>2019</v>
      </c>
    </row>
    <row r="512" spans="1:9">
      <c r="A512" s="26"/>
      <c r="B512" s="4">
        <v>31.63</v>
      </c>
      <c r="D512" t="s">
        <v>4853</v>
      </c>
      <c r="E512" t="s">
        <v>1553</v>
      </c>
      <c r="F512" s="2" t="s">
        <v>4379</v>
      </c>
      <c r="H512" s="4">
        <v>2019</v>
      </c>
    </row>
    <row r="513" spans="1:8">
      <c r="A513" s="26"/>
      <c r="B513" s="5" t="s">
        <v>3632</v>
      </c>
      <c r="D513" t="s">
        <v>1787</v>
      </c>
      <c r="E513" t="s">
        <v>1573</v>
      </c>
      <c r="F513" s="2" t="s">
        <v>4691</v>
      </c>
      <c r="G513" s="4"/>
      <c r="H513" s="2" t="s">
        <v>4692</v>
      </c>
    </row>
    <row r="514" spans="1:8">
      <c r="A514" s="26"/>
      <c r="B514" s="2" t="s">
        <v>4399</v>
      </c>
      <c r="D514" t="s">
        <v>2977</v>
      </c>
      <c r="E514" t="s">
        <v>1573</v>
      </c>
      <c r="F514" s="2" t="s">
        <v>1241</v>
      </c>
      <c r="H514" s="4">
        <v>2016</v>
      </c>
    </row>
    <row r="515" spans="1:8">
      <c r="A515" s="26"/>
      <c r="B515" s="4">
        <v>30.22</v>
      </c>
      <c r="C515" s="1" t="s">
        <v>578</v>
      </c>
      <c r="D515" t="s">
        <v>2515</v>
      </c>
      <c r="E515" t="s">
        <v>1545</v>
      </c>
      <c r="F515" s="2">
        <v>94</v>
      </c>
      <c r="G515" s="4"/>
      <c r="H515" s="2">
        <v>2012</v>
      </c>
    </row>
    <row r="516" spans="1:8">
      <c r="A516" s="26"/>
      <c r="B516" s="5" t="s">
        <v>5520</v>
      </c>
      <c r="D516" t="s">
        <v>4378</v>
      </c>
      <c r="E516" t="s">
        <v>1553</v>
      </c>
      <c r="F516" s="2" t="s">
        <v>4040</v>
      </c>
      <c r="G516" s="4"/>
      <c r="H516" s="2" t="s">
        <v>5421</v>
      </c>
    </row>
    <row r="517" spans="1:8">
      <c r="A517" s="26"/>
      <c r="B517" s="5" t="s">
        <v>3633</v>
      </c>
      <c r="D517" t="s">
        <v>2598</v>
      </c>
      <c r="E517" t="s">
        <v>2413</v>
      </c>
      <c r="F517" s="2" t="s">
        <v>4693</v>
      </c>
      <c r="G517" s="4"/>
      <c r="H517" s="2" t="s">
        <v>4694</v>
      </c>
    </row>
    <row r="518" spans="1:8">
      <c r="A518" s="26"/>
      <c r="B518" s="4">
        <v>28.62</v>
      </c>
      <c r="D518" s="12" t="s">
        <v>2495</v>
      </c>
      <c r="E518" s="12" t="s">
        <v>1550</v>
      </c>
      <c r="F518" s="2" t="s">
        <v>4813</v>
      </c>
      <c r="H518" s="4">
        <v>2020</v>
      </c>
    </row>
    <row r="519" spans="1:8">
      <c r="A519" s="26"/>
      <c r="B519" s="4">
        <v>28.52</v>
      </c>
      <c r="D519" s="12" t="s">
        <v>5297</v>
      </c>
      <c r="E519" s="12" t="s">
        <v>1553</v>
      </c>
      <c r="F519" s="2" t="s">
        <v>4813</v>
      </c>
      <c r="H519" s="4">
        <v>2020</v>
      </c>
    </row>
    <row r="520" spans="1:8">
      <c r="A520" s="26"/>
      <c r="B520" s="4">
        <v>28.25</v>
      </c>
      <c r="D520" t="s">
        <v>4366</v>
      </c>
      <c r="E520" t="s">
        <v>1624</v>
      </c>
      <c r="F520" s="2" t="s">
        <v>1683</v>
      </c>
      <c r="H520" s="4">
        <v>2017</v>
      </c>
    </row>
    <row r="521" spans="1:8">
      <c r="A521" s="26"/>
      <c r="B521" s="2" t="s">
        <v>3635</v>
      </c>
      <c r="D521" t="s">
        <v>1711</v>
      </c>
      <c r="E521" t="s">
        <v>1573</v>
      </c>
      <c r="F521" s="2" t="s">
        <v>4703</v>
      </c>
      <c r="G521" s="4"/>
      <c r="H521" s="2" t="s">
        <v>4704</v>
      </c>
    </row>
    <row r="522" spans="1:8">
      <c r="A522" s="26"/>
      <c r="B522" s="4">
        <v>26.85</v>
      </c>
      <c r="D522" t="s">
        <v>1068</v>
      </c>
      <c r="E522" t="s">
        <v>1568</v>
      </c>
      <c r="F522" s="2" t="s">
        <v>1067</v>
      </c>
      <c r="H522" s="4">
        <v>2018</v>
      </c>
    </row>
    <row r="523" spans="1:8">
      <c r="A523" s="26"/>
      <c r="B523" s="2" t="s">
        <v>1614</v>
      </c>
      <c r="D523" t="s">
        <v>1778</v>
      </c>
      <c r="E523" t="s">
        <v>2363</v>
      </c>
      <c r="F523" s="2" t="s">
        <v>4957</v>
      </c>
      <c r="G523" s="4"/>
      <c r="H523" s="2" t="s">
        <v>4631</v>
      </c>
    </row>
    <row r="524" spans="1:8">
      <c r="A524" s="26"/>
      <c r="B524" s="2" t="s">
        <v>1477</v>
      </c>
      <c r="D524" t="s">
        <v>4557</v>
      </c>
      <c r="E524" t="s">
        <v>1613</v>
      </c>
      <c r="F524" s="4">
        <v>96</v>
      </c>
      <c r="G524" s="4"/>
      <c r="H524" s="4">
        <v>2011</v>
      </c>
    </row>
    <row r="525" spans="1:8">
      <c r="A525" s="26"/>
      <c r="B525" s="4">
        <v>26.06</v>
      </c>
      <c r="D525" s="45" t="s">
        <v>3996</v>
      </c>
      <c r="E525" s="45" t="s">
        <v>1561</v>
      </c>
      <c r="F525" s="35">
        <v>99</v>
      </c>
      <c r="G525" s="45"/>
      <c r="H525" s="35" t="s">
        <v>1858</v>
      </c>
    </row>
    <row r="526" spans="1:8">
      <c r="A526" s="26"/>
      <c r="B526" s="2" t="s">
        <v>3636</v>
      </c>
      <c r="D526" t="s">
        <v>3637</v>
      </c>
      <c r="E526" t="s">
        <v>3638</v>
      </c>
      <c r="F526" s="2" t="s">
        <v>4957</v>
      </c>
      <c r="G526" s="4"/>
      <c r="H526" s="2" t="s">
        <v>4694</v>
      </c>
    </row>
    <row r="527" spans="1:8">
      <c r="A527" s="26"/>
      <c r="B527" s="4">
        <v>24.97</v>
      </c>
      <c r="D527" t="s">
        <v>4444</v>
      </c>
      <c r="E527" t="s">
        <v>4445</v>
      </c>
      <c r="F527" s="2" t="s">
        <v>1683</v>
      </c>
      <c r="H527" s="4">
        <v>2016</v>
      </c>
    </row>
    <row r="528" spans="1:8">
      <c r="A528" s="26"/>
      <c r="B528" s="4">
        <v>24.83</v>
      </c>
      <c r="C528" s="1" t="s">
        <v>578</v>
      </c>
      <c r="D528" t="s">
        <v>4902</v>
      </c>
      <c r="E528" t="s">
        <v>1570</v>
      </c>
      <c r="F528" s="4">
        <v>96</v>
      </c>
      <c r="G528" s="4"/>
      <c r="H528" s="4">
        <v>2011</v>
      </c>
    </row>
    <row r="529" spans="1:8">
      <c r="A529" s="26"/>
      <c r="B529" s="4">
        <v>24.76</v>
      </c>
      <c r="D529" t="s">
        <v>4255</v>
      </c>
      <c r="E529" t="s">
        <v>2425</v>
      </c>
      <c r="F529" s="2" t="s">
        <v>1683</v>
      </c>
      <c r="H529" s="4">
        <v>2017</v>
      </c>
    </row>
    <row r="530" spans="1:8">
      <c r="A530" s="26"/>
      <c r="B530" s="2"/>
      <c r="F530" s="2"/>
      <c r="H530" s="4"/>
    </row>
    <row r="531" spans="1:8">
      <c r="A531" s="26"/>
      <c r="B531" s="28" t="s">
        <v>2033</v>
      </c>
      <c r="F531" s="4"/>
      <c r="G531" s="4"/>
      <c r="H531" s="4"/>
    </row>
    <row r="532" spans="1:8">
      <c r="A532" s="26"/>
      <c r="B532" s="37">
        <v>37.18</v>
      </c>
      <c r="C532" s="41"/>
      <c r="D532" s="38" t="s">
        <v>3946</v>
      </c>
      <c r="E532" s="38" t="s">
        <v>1550</v>
      </c>
      <c r="F532" s="39" t="s">
        <v>1241</v>
      </c>
      <c r="G532" s="38"/>
      <c r="H532" s="37">
        <v>2016</v>
      </c>
    </row>
    <row r="533" spans="1:8">
      <c r="A533" s="26"/>
      <c r="B533" s="27">
        <v>35.4</v>
      </c>
      <c r="D533" t="s">
        <v>2777</v>
      </c>
      <c r="E533" t="s">
        <v>2778</v>
      </c>
      <c r="F533" s="2" t="s">
        <v>1683</v>
      </c>
      <c r="H533" s="4">
        <v>2018</v>
      </c>
    </row>
    <row r="534" spans="1:8">
      <c r="A534" s="26"/>
      <c r="B534" s="36">
        <v>34.26</v>
      </c>
      <c r="D534" t="s">
        <v>2760</v>
      </c>
      <c r="E534" t="s">
        <v>2761</v>
      </c>
      <c r="F534" s="2" t="s">
        <v>4813</v>
      </c>
      <c r="H534" s="4">
        <v>2020</v>
      </c>
    </row>
    <row r="535" spans="1:8">
      <c r="A535" s="26"/>
      <c r="B535" s="4">
        <v>33.56</v>
      </c>
      <c r="D535" t="s">
        <v>1652</v>
      </c>
      <c r="E535" t="s">
        <v>1613</v>
      </c>
      <c r="F535" s="2" t="s">
        <v>1683</v>
      </c>
      <c r="H535" s="4">
        <v>2017</v>
      </c>
    </row>
    <row r="536" spans="1:8">
      <c r="A536" s="26"/>
      <c r="B536" s="4">
        <v>33.51</v>
      </c>
      <c r="D536" t="s">
        <v>4378</v>
      </c>
      <c r="E536" t="s">
        <v>1553</v>
      </c>
      <c r="F536" s="2" t="s">
        <v>4040</v>
      </c>
      <c r="H536" s="4">
        <v>2021</v>
      </c>
    </row>
    <row r="537" spans="1:8">
      <c r="A537" s="26"/>
      <c r="B537" s="36">
        <v>33.47</v>
      </c>
      <c r="C537" s="55"/>
      <c r="D537" s="45" t="s">
        <v>3996</v>
      </c>
      <c r="E537" s="45" t="s">
        <v>1561</v>
      </c>
      <c r="F537" s="35">
        <v>99</v>
      </c>
      <c r="G537" s="45"/>
      <c r="H537" s="35" t="s">
        <v>1858</v>
      </c>
    </row>
    <row r="538" spans="1:8">
      <c r="A538" s="26"/>
      <c r="B538" s="36">
        <v>33.380000000000003</v>
      </c>
      <c r="D538" t="s">
        <v>1070</v>
      </c>
      <c r="E538" t="s">
        <v>1570</v>
      </c>
      <c r="F538" s="2" t="s">
        <v>1241</v>
      </c>
      <c r="H538" s="4">
        <v>2016</v>
      </c>
    </row>
    <row r="539" spans="1:8">
      <c r="A539" s="26"/>
      <c r="B539" s="27">
        <v>33.1</v>
      </c>
      <c r="D539" t="s">
        <v>2695</v>
      </c>
      <c r="E539" t="s">
        <v>2363</v>
      </c>
      <c r="F539" s="2" t="s">
        <v>581</v>
      </c>
      <c r="H539" s="4">
        <v>2015</v>
      </c>
    </row>
    <row r="540" spans="1:8">
      <c r="A540" s="26"/>
      <c r="B540" s="27">
        <v>32.83</v>
      </c>
      <c r="D540" t="s">
        <v>4444</v>
      </c>
      <c r="E540" t="s">
        <v>4445</v>
      </c>
      <c r="F540" s="2" t="s">
        <v>1683</v>
      </c>
      <c r="H540" s="4">
        <v>2017</v>
      </c>
    </row>
    <row r="541" spans="1:8">
      <c r="A541" s="26"/>
      <c r="B541" s="4">
        <v>32.659999999999997</v>
      </c>
      <c r="D541" t="s">
        <v>1068</v>
      </c>
      <c r="E541" t="s">
        <v>1568</v>
      </c>
      <c r="F541" s="2" t="s">
        <v>1067</v>
      </c>
      <c r="H541" s="4">
        <v>2018</v>
      </c>
    </row>
    <row r="542" spans="1:8">
      <c r="A542" s="26"/>
      <c r="B542" s="36">
        <v>31.98</v>
      </c>
      <c r="C542" s="55"/>
      <c r="D542" s="45" t="s">
        <v>4000</v>
      </c>
      <c r="E542" s="45" t="s">
        <v>2498</v>
      </c>
      <c r="F542" s="36">
        <v>97</v>
      </c>
      <c r="G542" s="36"/>
      <c r="H542" s="36">
        <v>2012</v>
      </c>
    </row>
    <row r="543" spans="1:8">
      <c r="A543" s="26"/>
      <c r="B543" s="6">
        <v>30.92</v>
      </c>
      <c r="D543" s="12" t="s">
        <v>4378</v>
      </c>
      <c r="E543" s="12" t="s">
        <v>1570</v>
      </c>
      <c r="F543" s="2" t="s">
        <v>4379</v>
      </c>
      <c r="H543" s="4">
        <v>2018</v>
      </c>
    </row>
    <row r="544" spans="1:8">
      <c r="A544" s="26"/>
      <c r="B544" s="4">
        <v>30.88</v>
      </c>
      <c r="D544" t="s">
        <v>2979</v>
      </c>
      <c r="E544" t="s">
        <v>1568</v>
      </c>
      <c r="F544" s="2" t="s">
        <v>1241</v>
      </c>
      <c r="H544" s="4">
        <v>2015</v>
      </c>
    </row>
    <row r="545" spans="1:8">
      <c r="A545" s="26"/>
      <c r="B545" s="4">
        <v>30.78</v>
      </c>
      <c r="D545" t="s">
        <v>3190</v>
      </c>
      <c r="E545" t="s">
        <v>1561</v>
      </c>
      <c r="F545" s="2" t="s">
        <v>1683</v>
      </c>
      <c r="H545" s="4">
        <v>2017</v>
      </c>
    </row>
    <row r="546" spans="1:8">
      <c r="A546" s="26"/>
      <c r="B546" s="4">
        <v>30.02</v>
      </c>
      <c r="D546" t="s">
        <v>1244</v>
      </c>
      <c r="E546" t="s">
        <v>2498</v>
      </c>
      <c r="F546" s="2" t="s">
        <v>1241</v>
      </c>
      <c r="H546" s="4">
        <v>2016</v>
      </c>
    </row>
    <row r="547" spans="1:8">
      <c r="A547" s="26"/>
      <c r="B547" s="27">
        <v>28.4</v>
      </c>
      <c r="D547" t="s">
        <v>2772</v>
      </c>
      <c r="E547" t="s">
        <v>1451</v>
      </c>
      <c r="F547" s="2" t="s">
        <v>1683</v>
      </c>
      <c r="H547" s="4">
        <v>2017</v>
      </c>
    </row>
    <row r="548" spans="1:8">
      <c r="A548" s="26"/>
      <c r="B548" s="4">
        <v>27.69</v>
      </c>
      <c r="D548" t="s">
        <v>4050</v>
      </c>
      <c r="E548" t="s">
        <v>1570</v>
      </c>
      <c r="F548" s="2" t="s">
        <v>4813</v>
      </c>
      <c r="H548" s="4">
        <v>2019</v>
      </c>
    </row>
    <row r="549" spans="1:8">
      <c r="A549" s="26"/>
      <c r="B549" s="4">
        <v>27.58</v>
      </c>
      <c r="D549" t="s">
        <v>4165</v>
      </c>
      <c r="E549" t="s">
        <v>4150</v>
      </c>
      <c r="F549" s="2" t="s">
        <v>4813</v>
      </c>
      <c r="H549" s="4">
        <v>2020</v>
      </c>
    </row>
    <row r="550" spans="1:8">
      <c r="A550" s="26"/>
      <c r="B550" s="4">
        <v>27.33</v>
      </c>
      <c r="D550" t="s">
        <v>114</v>
      </c>
      <c r="E550" t="s">
        <v>1451</v>
      </c>
      <c r="F550" s="2" t="s">
        <v>1683</v>
      </c>
      <c r="H550" s="4">
        <v>2017</v>
      </c>
    </row>
    <row r="551" spans="1:8">
      <c r="A551" s="26"/>
      <c r="B551" s="27">
        <v>27.06</v>
      </c>
      <c r="D551" t="s">
        <v>4049</v>
      </c>
      <c r="E551" t="s">
        <v>596</v>
      </c>
      <c r="F551" s="2" t="s">
        <v>4040</v>
      </c>
      <c r="H551" s="4">
        <v>2021</v>
      </c>
    </row>
    <row r="552" spans="1:8">
      <c r="A552" s="26"/>
    </row>
    <row r="553" spans="1:8">
      <c r="A553" s="26"/>
      <c r="B553" s="28" t="s">
        <v>981</v>
      </c>
      <c r="F553" s="2"/>
      <c r="H553" s="2"/>
    </row>
    <row r="554" spans="1:8">
      <c r="A554" s="26"/>
      <c r="B554" s="39" t="s">
        <v>3607</v>
      </c>
      <c r="C554" s="41"/>
      <c r="D554" s="38" t="s">
        <v>1581</v>
      </c>
      <c r="E554" s="38" t="s">
        <v>1558</v>
      </c>
      <c r="F554" s="39">
        <v>82</v>
      </c>
      <c r="G554" s="38"/>
      <c r="H554" s="39">
        <v>1997</v>
      </c>
    </row>
    <row r="555" spans="1:8">
      <c r="A555" s="26"/>
      <c r="B555" s="5" t="s">
        <v>3608</v>
      </c>
      <c r="D555" t="s">
        <v>2412</v>
      </c>
      <c r="E555" t="s">
        <v>2413</v>
      </c>
      <c r="F555" s="2" t="s">
        <v>4691</v>
      </c>
      <c r="H555" s="2" t="s">
        <v>4692</v>
      </c>
    </row>
    <row r="556" spans="1:8">
      <c r="A556" s="26"/>
      <c r="B556" s="5" t="s">
        <v>3609</v>
      </c>
      <c r="D556" t="s">
        <v>2360</v>
      </c>
      <c r="E556" t="s">
        <v>2361</v>
      </c>
      <c r="F556" s="2" t="s">
        <v>4763</v>
      </c>
      <c r="H556" s="2" t="s">
        <v>4628</v>
      </c>
    </row>
    <row r="557" spans="1:8">
      <c r="A557" s="26"/>
      <c r="B557" s="5" t="s">
        <v>991</v>
      </c>
      <c r="D557" t="s">
        <v>2598</v>
      </c>
      <c r="E557" t="s">
        <v>1599</v>
      </c>
      <c r="F557" s="2" t="s">
        <v>4691</v>
      </c>
      <c r="H557" s="2" t="s">
        <v>4692</v>
      </c>
    </row>
    <row r="558" spans="1:8">
      <c r="A558" s="26"/>
      <c r="B558" s="5" t="s">
        <v>3610</v>
      </c>
      <c r="D558" t="s">
        <v>1771</v>
      </c>
      <c r="E558" t="s">
        <v>1772</v>
      </c>
      <c r="F558" s="2" t="s">
        <v>4697</v>
      </c>
      <c r="H558" s="2" t="s">
        <v>4915</v>
      </c>
    </row>
    <row r="559" spans="1:8">
      <c r="A559" s="26"/>
      <c r="B559" s="2" t="s">
        <v>2518</v>
      </c>
      <c r="D559" t="s">
        <v>3544</v>
      </c>
      <c r="E559" t="s">
        <v>1570</v>
      </c>
      <c r="F559" s="2" t="s">
        <v>716</v>
      </c>
      <c r="G559" s="4"/>
      <c r="H559" s="2" t="s">
        <v>2945</v>
      </c>
    </row>
    <row r="560" spans="1:8">
      <c r="A560" s="26"/>
      <c r="B560" s="5" t="s">
        <v>3611</v>
      </c>
      <c r="D560" t="s">
        <v>1787</v>
      </c>
      <c r="E560" t="s">
        <v>1573</v>
      </c>
      <c r="F560" s="2" t="s">
        <v>4691</v>
      </c>
      <c r="H560" s="2" t="s">
        <v>4692</v>
      </c>
    </row>
    <row r="561" spans="1:17">
      <c r="A561" s="26"/>
      <c r="B561" s="5" t="s">
        <v>3612</v>
      </c>
      <c r="D561" t="s">
        <v>3578</v>
      </c>
      <c r="E561" t="s">
        <v>1543</v>
      </c>
      <c r="F561" s="2" t="s">
        <v>744</v>
      </c>
      <c r="H561" s="2" t="s">
        <v>4635</v>
      </c>
    </row>
    <row r="562" spans="1:17">
      <c r="A562" s="26"/>
      <c r="B562" s="5" t="s">
        <v>3613</v>
      </c>
      <c r="D562" t="s">
        <v>3614</v>
      </c>
      <c r="E562" t="s">
        <v>2361</v>
      </c>
      <c r="F562" s="2">
        <v>81</v>
      </c>
      <c r="H562" s="2">
        <v>1996</v>
      </c>
    </row>
    <row r="563" spans="1:17">
      <c r="A563" s="26"/>
      <c r="B563" s="5" t="s">
        <v>3615</v>
      </c>
      <c r="D563" t="s">
        <v>1778</v>
      </c>
      <c r="E563" t="s">
        <v>2363</v>
      </c>
      <c r="F563" s="2" t="s">
        <v>4957</v>
      </c>
      <c r="G563" s="4"/>
      <c r="H563" s="2" t="s">
        <v>4631</v>
      </c>
    </row>
    <row r="564" spans="1:17">
      <c r="A564" s="26"/>
      <c r="B564" s="4">
        <v>31.64</v>
      </c>
      <c r="D564" t="s">
        <v>2514</v>
      </c>
      <c r="E564" t="s">
        <v>1543</v>
      </c>
      <c r="F564" s="2">
        <v>92</v>
      </c>
      <c r="G564" s="4"/>
      <c r="H564" s="2">
        <v>2007</v>
      </c>
    </row>
    <row r="565" spans="1:17">
      <c r="A565" s="26"/>
      <c r="B565" s="5" t="s">
        <v>3616</v>
      </c>
      <c r="D565" t="s">
        <v>2622</v>
      </c>
      <c r="E565" t="s">
        <v>1648</v>
      </c>
      <c r="F565" s="2" t="s">
        <v>4703</v>
      </c>
      <c r="G565" s="4"/>
      <c r="H565" s="2" t="s">
        <v>4704</v>
      </c>
    </row>
    <row r="566" spans="1:17">
      <c r="A566" s="26"/>
      <c r="B566" s="35" t="s">
        <v>3301</v>
      </c>
      <c r="D566" t="s">
        <v>1659</v>
      </c>
      <c r="E566" t="s">
        <v>1610</v>
      </c>
      <c r="F566" s="2">
        <v>83</v>
      </c>
      <c r="G566" s="4"/>
      <c r="H566" s="2">
        <v>1998</v>
      </c>
    </row>
    <row r="567" spans="1:17">
      <c r="A567" s="26"/>
      <c r="B567" s="35" t="s">
        <v>3302</v>
      </c>
      <c r="D567" t="s">
        <v>2589</v>
      </c>
      <c r="E567" t="s">
        <v>1668</v>
      </c>
      <c r="F567" s="2" t="s">
        <v>4746</v>
      </c>
      <c r="G567" s="4"/>
      <c r="H567" s="2" t="s">
        <v>4715</v>
      </c>
    </row>
    <row r="568" spans="1:17">
      <c r="A568" s="26"/>
      <c r="B568" s="35" t="s">
        <v>3315</v>
      </c>
      <c r="D568" t="s">
        <v>559</v>
      </c>
      <c r="E568" t="s">
        <v>1451</v>
      </c>
      <c r="F568" s="2">
        <v>83</v>
      </c>
      <c r="G568" s="4"/>
      <c r="H568" s="2">
        <v>1998</v>
      </c>
    </row>
    <row r="569" spans="1:17">
      <c r="A569" s="26"/>
      <c r="B569" s="35" t="s">
        <v>3315</v>
      </c>
      <c r="D569" t="s">
        <v>1787</v>
      </c>
      <c r="E569" t="s">
        <v>1573</v>
      </c>
      <c r="F569" s="2" t="s">
        <v>4691</v>
      </c>
      <c r="G569" s="4"/>
      <c r="H569" s="2" t="s">
        <v>4715</v>
      </c>
    </row>
    <row r="570" spans="1:17">
      <c r="A570" s="26"/>
      <c r="B570" s="4">
        <v>30.92</v>
      </c>
      <c r="D570" t="s">
        <v>2595</v>
      </c>
      <c r="E570" t="s">
        <v>2596</v>
      </c>
      <c r="F570" s="4">
        <v>90</v>
      </c>
      <c r="G570" s="4"/>
      <c r="H570" s="4">
        <v>2005</v>
      </c>
    </row>
    <row r="571" spans="1:17">
      <c r="A571" s="26"/>
      <c r="B571" s="4">
        <v>30.35</v>
      </c>
      <c r="D571" t="s">
        <v>2441</v>
      </c>
      <c r="E571" t="s">
        <v>1599</v>
      </c>
      <c r="F571" s="2">
        <v>91</v>
      </c>
      <c r="G571" s="4"/>
      <c r="H571" s="2">
        <v>2006</v>
      </c>
    </row>
    <row r="572" spans="1:17">
      <c r="A572" s="26"/>
      <c r="B572" s="4">
        <v>30.24</v>
      </c>
      <c r="D572" t="s">
        <v>3175</v>
      </c>
      <c r="E572" t="s">
        <v>1558</v>
      </c>
      <c r="F572" s="2">
        <v>77</v>
      </c>
      <c r="H572" s="2">
        <v>1992</v>
      </c>
      <c r="I572" s="4"/>
    </row>
    <row r="573" spans="1:17">
      <c r="A573" s="26"/>
      <c r="B573" s="4">
        <v>29.25</v>
      </c>
      <c r="D573" t="s">
        <v>2589</v>
      </c>
      <c r="E573" t="s">
        <v>1668</v>
      </c>
      <c r="F573" s="2">
        <v>88</v>
      </c>
      <c r="G573" s="4"/>
      <c r="H573" s="2">
        <v>2003</v>
      </c>
      <c r="I573" s="4"/>
    </row>
    <row r="574" spans="1:17">
      <c r="A574" s="26"/>
      <c r="B574" s="26"/>
      <c r="I574" s="4"/>
    </row>
    <row r="575" spans="1:17">
      <c r="A575" s="26"/>
      <c r="B575" s="28" t="s">
        <v>1638</v>
      </c>
      <c r="F575" s="2"/>
      <c r="H575" s="4"/>
      <c r="K575" s="28" t="s">
        <v>4011</v>
      </c>
    </row>
    <row r="576" spans="1:17">
      <c r="A576" s="26"/>
      <c r="B576" s="333" t="s">
        <v>5302</v>
      </c>
      <c r="C576" s="334"/>
      <c r="D576" s="335" t="s">
        <v>4051</v>
      </c>
      <c r="E576" s="342" t="s">
        <v>4149</v>
      </c>
      <c r="F576" s="342" t="s">
        <v>4050</v>
      </c>
      <c r="G576" s="343" t="s">
        <v>4049</v>
      </c>
      <c r="H576" s="336">
        <v>2020</v>
      </c>
      <c r="K576" s="5" t="s">
        <v>3005</v>
      </c>
      <c r="L576" s="1"/>
      <c r="M576" s="19" t="s">
        <v>1800</v>
      </c>
      <c r="N576" s="19" t="s">
        <v>1798</v>
      </c>
      <c r="O576" s="13" t="s">
        <v>1690</v>
      </c>
      <c r="P576" s="13" t="s">
        <v>1799</v>
      </c>
      <c r="Q576" s="4">
        <v>2008</v>
      </c>
    </row>
    <row r="577" spans="1:17">
      <c r="A577" s="26"/>
      <c r="B577" s="5" t="s">
        <v>5521</v>
      </c>
      <c r="C577" s="11"/>
      <c r="D577" s="12" t="s">
        <v>5522</v>
      </c>
      <c r="E577" s="12" t="s">
        <v>2171</v>
      </c>
      <c r="F577" s="12" t="s">
        <v>5277</v>
      </c>
      <c r="G577" s="12" t="s">
        <v>4049</v>
      </c>
      <c r="H577" s="5" t="s">
        <v>5421</v>
      </c>
      <c r="K577" s="2">
        <v>31.4</v>
      </c>
      <c r="L577" s="1"/>
      <c r="M577" s="10" t="s">
        <v>1582</v>
      </c>
      <c r="N577" s="10" t="s">
        <v>1587</v>
      </c>
      <c r="O577" s="13" t="s">
        <v>3657</v>
      </c>
      <c r="P577" s="13" t="s">
        <v>2583</v>
      </c>
      <c r="Q577" s="4">
        <v>1993</v>
      </c>
    </row>
    <row r="578" spans="1:17">
      <c r="A578" s="26"/>
      <c r="B578" s="5" t="s">
        <v>5521</v>
      </c>
      <c r="C578" s="11"/>
      <c r="D578" s="10" t="s">
        <v>2171</v>
      </c>
      <c r="E578" s="10" t="s">
        <v>3087</v>
      </c>
      <c r="F578" s="13" t="s">
        <v>5522</v>
      </c>
      <c r="G578" s="13" t="s">
        <v>4049</v>
      </c>
      <c r="H578" s="6">
        <v>2021</v>
      </c>
      <c r="K578" s="2" t="s">
        <v>3658</v>
      </c>
      <c r="L578" s="1"/>
      <c r="M578" s="19" t="s">
        <v>789</v>
      </c>
      <c r="N578" s="10" t="s">
        <v>1800</v>
      </c>
      <c r="O578" s="13" t="s">
        <v>3163</v>
      </c>
      <c r="P578" s="13" t="s">
        <v>3659</v>
      </c>
      <c r="Q578" s="4">
        <v>2007</v>
      </c>
    </row>
    <row r="579" spans="1:17">
      <c r="A579" s="26"/>
      <c r="B579" s="5" t="s">
        <v>4350</v>
      </c>
      <c r="C579" s="11"/>
      <c r="D579" s="12" t="s">
        <v>580</v>
      </c>
      <c r="E579" s="12" t="s">
        <v>67</v>
      </c>
      <c r="F579" s="12" t="s">
        <v>2978</v>
      </c>
      <c r="G579" s="12" t="s">
        <v>582</v>
      </c>
      <c r="H579" s="5">
        <v>2015</v>
      </c>
      <c r="K579" s="2" t="s">
        <v>3521</v>
      </c>
      <c r="L579" s="1"/>
      <c r="M579" s="10" t="s">
        <v>1787</v>
      </c>
      <c r="N579" s="10" t="s">
        <v>3660</v>
      </c>
      <c r="O579" s="13" t="s">
        <v>1575</v>
      </c>
      <c r="P579" s="13" t="s">
        <v>2356</v>
      </c>
      <c r="Q579" s="4">
        <v>2004</v>
      </c>
    </row>
    <row r="580" spans="1:17">
      <c r="A580" s="26"/>
      <c r="B580" s="5" t="s">
        <v>3650</v>
      </c>
      <c r="C580" s="11"/>
      <c r="D580" s="10" t="s">
        <v>1810</v>
      </c>
      <c r="E580" s="10" t="s">
        <v>1800</v>
      </c>
      <c r="F580" s="13" t="s">
        <v>1798</v>
      </c>
      <c r="G580" s="13" t="s">
        <v>1799</v>
      </c>
      <c r="H580" s="6">
        <v>2008</v>
      </c>
      <c r="K580" s="2" t="s">
        <v>3522</v>
      </c>
      <c r="L580" s="1"/>
      <c r="M580" s="19" t="s">
        <v>3354</v>
      </c>
      <c r="N580" s="10" t="s">
        <v>2449</v>
      </c>
      <c r="O580" s="13" t="s">
        <v>2334</v>
      </c>
      <c r="P580" s="32" t="s">
        <v>1174</v>
      </c>
      <c r="Q580" s="4">
        <v>1996</v>
      </c>
    </row>
    <row r="581" spans="1:17">
      <c r="A581" s="26"/>
      <c r="B581" s="5" t="s">
        <v>3651</v>
      </c>
      <c r="C581" s="11"/>
      <c r="D581" s="10" t="s">
        <v>3652</v>
      </c>
      <c r="E581" s="10" t="s">
        <v>1819</v>
      </c>
      <c r="F581" s="13" t="s">
        <v>1799</v>
      </c>
      <c r="G581" s="13" t="s">
        <v>1810</v>
      </c>
      <c r="H581" s="6">
        <v>2009</v>
      </c>
      <c r="K581" s="2">
        <v>31.9</v>
      </c>
      <c r="L581" s="1"/>
      <c r="M581" s="10" t="s">
        <v>2460</v>
      </c>
      <c r="N581" s="10" t="s">
        <v>2447</v>
      </c>
      <c r="O581" s="13" t="s">
        <v>3156</v>
      </c>
      <c r="P581" s="13" t="s">
        <v>3595</v>
      </c>
      <c r="Q581" s="4">
        <v>1991</v>
      </c>
    </row>
    <row r="582" spans="1:17">
      <c r="A582" s="26"/>
      <c r="B582" s="27">
        <v>30.4</v>
      </c>
      <c r="D582" s="19" t="s">
        <v>1800</v>
      </c>
      <c r="E582" s="13" t="s">
        <v>1798</v>
      </c>
      <c r="F582" s="19" t="s">
        <v>839</v>
      </c>
      <c r="G582" s="13" t="s">
        <v>1799</v>
      </c>
      <c r="H582" s="4">
        <v>2008</v>
      </c>
      <c r="K582" s="2" t="s">
        <v>3661</v>
      </c>
      <c r="L582" s="1"/>
      <c r="M582" s="10" t="s">
        <v>3662</v>
      </c>
      <c r="N582" s="46" t="s">
        <v>3663</v>
      </c>
      <c r="O582" s="32" t="s">
        <v>3354</v>
      </c>
      <c r="P582" s="32" t="s">
        <v>1174</v>
      </c>
      <c r="Q582" s="4">
        <v>1995</v>
      </c>
    </row>
    <row r="583" spans="1:17">
      <c r="A583" s="26"/>
      <c r="B583" s="27">
        <v>30.41</v>
      </c>
      <c r="D583" s="10" t="s">
        <v>4049</v>
      </c>
      <c r="E583" s="10" t="s">
        <v>5523</v>
      </c>
      <c r="F583" s="13" t="s">
        <v>5522</v>
      </c>
      <c r="G583" s="13" t="s">
        <v>2171</v>
      </c>
      <c r="H583" s="4">
        <v>2021</v>
      </c>
      <c r="K583" s="2" t="s">
        <v>3664</v>
      </c>
      <c r="L583" s="1"/>
      <c r="M583" s="10" t="s">
        <v>1557</v>
      </c>
      <c r="N583" s="10" t="s">
        <v>1711</v>
      </c>
      <c r="O583" s="13" t="s">
        <v>2343</v>
      </c>
      <c r="P583" s="32" t="s">
        <v>2635</v>
      </c>
      <c r="Q583" s="4">
        <v>2001</v>
      </c>
    </row>
    <row r="584" spans="1:17">
      <c r="A584" s="26"/>
      <c r="B584" s="27">
        <v>30.42</v>
      </c>
      <c r="D584" s="10" t="s">
        <v>4051</v>
      </c>
      <c r="E584" s="10" t="s">
        <v>4149</v>
      </c>
      <c r="F584" s="13" t="s">
        <v>2752</v>
      </c>
      <c r="G584" s="13" t="s">
        <v>4050</v>
      </c>
      <c r="H584" s="4">
        <v>2019</v>
      </c>
      <c r="K584" s="2">
        <v>32.4</v>
      </c>
      <c r="L584" s="1"/>
      <c r="M584" s="10" t="s">
        <v>2583</v>
      </c>
      <c r="N584" s="10" t="s">
        <v>3665</v>
      </c>
      <c r="O584" s="13" t="s">
        <v>3175</v>
      </c>
      <c r="P584" s="13" t="s">
        <v>1582</v>
      </c>
      <c r="Q584" s="4">
        <v>1992</v>
      </c>
    </row>
    <row r="585" spans="1:17">
      <c r="A585" s="26"/>
      <c r="B585" s="27">
        <v>30.54</v>
      </c>
      <c r="D585" s="19" t="s">
        <v>3946</v>
      </c>
      <c r="E585" t="s">
        <v>3254</v>
      </c>
      <c r="F585" t="s">
        <v>1070</v>
      </c>
      <c r="G585" s="13" t="s">
        <v>1061</v>
      </c>
      <c r="H585" s="4">
        <v>2016</v>
      </c>
      <c r="K585" s="2" t="s">
        <v>3523</v>
      </c>
      <c r="L585" s="1"/>
      <c r="M585" s="10" t="s">
        <v>1590</v>
      </c>
      <c r="N585" s="10" t="s">
        <v>1544</v>
      </c>
      <c r="O585" s="22" t="s">
        <v>3158</v>
      </c>
      <c r="P585" s="13" t="s">
        <v>1542</v>
      </c>
      <c r="Q585" s="4">
        <v>2000</v>
      </c>
    </row>
    <row r="586" spans="1:17">
      <c r="A586" s="26"/>
      <c r="B586" s="27">
        <v>30.56</v>
      </c>
      <c r="D586" s="19" t="s">
        <v>2978</v>
      </c>
      <c r="E586" t="s">
        <v>582</v>
      </c>
      <c r="F586" t="s">
        <v>1468</v>
      </c>
      <c r="G586" s="13" t="s">
        <v>580</v>
      </c>
      <c r="H586" s="4">
        <v>2015</v>
      </c>
      <c r="K586" s="2" t="s">
        <v>3316</v>
      </c>
      <c r="L586" s="1"/>
      <c r="M586" s="19" t="s">
        <v>3159</v>
      </c>
      <c r="N586" s="19" t="s">
        <v>2360</v>
      </c>
      <c r="O586" s="32" t="s">
        <v>3310</v>
      </c>
      <c r="P586" s="32" t="s">
        <v>2600</v>
      </c>
      <c r="Q586" s="4">
        <v>2001</v>
      </c>
    </row>
    <row r="587" spans="1:17">
      <c r="A587" s="26"/>
      <c r="B587" s="4">
        <v>30.79</v>
      </c>
      <c r="D587" t="s">
        <v>580</v>
      </c>
      <c r="E587" t="s">
        <v>584</v>
      </c>
      <c r="F587" t="s">
        <v>67</v>
      </c>
      <c r="G587" t="s">
        <v>582</v>
      </c>
      <c r="H587" s="4">
        <v>2014</v>
      </c>
      <c r="K587" s="2" t="s">
        <v>4579</v>
      </c>
      <c r="L587" s="1"/>
      <c r="M587" s="19" t="s">
        <v>2410</v>
      </c>
      <c r="N587" s="19" t="s">
        <v>2353</v>
      </c>
      <c r="O587" s="32" t="s">
        <v>1787</v>
      </c>
      <c r="P587" s="32" t="s">
        <v>1801</v>
      </c>
      <c r="Q587" s="4">
        <v>2003</v>
      </c>
    </row>
    <row r="588" spans="1:17">
      <c r="A588" s="26"/>
      <c r="B588" s="4">
        <v>30.87</v>
      </c>
      <c r="D588" s="19" t="s">
        <v>4400</v>
      </c>
      <c r="E588" t="s">
        <v>3254</v>
      </c>
      <c r="F588" t="s">
        <v>1070</v>
      </c>
      <c r="G588" s="13" t="s">
        <v>3946</v>
      </c>
      <c r="H588" s="4">
        <v>2016</v>
      </c>
      <c r="K588" s="2">
        <v>32.9</v>
      </c>
      <c r="M588" s="19" t="s">
        <v>3218</v>
      </c>
      <c r="N588" s="59" t="s">
        <v>3663</v>
      </c>
      <c r="O588" s="32" t="s">
        <v>2449</v>
      </c>
      <c r="P588" s="32" t="s">
        <v>1174</v>
      </c>
      <c r="Q588" s="4">
        <v>1995</v>
      </c>
    </row>
    <row r="589" spans="1:17">
      <c r="A589" s="26"/>
      <c r="B589" s="4">
        <v>30.88</v>
      </c>
      <c r="D589" s="19" t="s">
        <v>4252</v>
      </c>
      <c r="E589" t="s">
        <v>694</v>
      </c>
      <c r="F589" t="s">
        <v>4254</v>
      </c>
      <c r="G589" s="13" t="s">
        <v>114</v>
      </c>
      <c r="H589" s="4">
        <v>2017</v>
      </c>
      <c r="K589" s="2" t="s">
        <v>3525</v>
      </c>
      <c r="M589" s="19" t="s">
        <v>2574</v>
      </c>
      <c r="N589" s="19" t="s">
        <v>2458</v>
      </c>
      <c r="O589" s="32" t="s">
        <v>1598</v>
      </c>
      <c r="P589" s="32" t="s">
        <v>2499</v>
      </c>
      <c r="Q589" s="4">
        <v>2000</v>
      </c>
    </row>
    <row r="590" spans="1:17">
      <c r="A590" s="26"/>
      <c r="B590" s="5" t="s">
        <v>3653</v>
      </c>
      <c r="D590" s="19" t="s">
        <v>1800</v>
      </c>
      <c r="E590" s="19" t="s">
        <v>1798</v>
      </c>
      <c r="F590" s="13" t="s">
        <v>1819</v>
      </c>
      <c r="G590" s="13" t="s">
        <v>1799</v>
      </c>
      <c r="H590" s="4">
        <v>2008</v>
      </c>
      <c r="K590" s="4">
        <v>33.1</v>
      </c>
      <c r="M590" s="10" t="s">
        <v>3662</v>
      </c>
      <c r="N590" s="10" t="s">
        <v>2449</v>
      </c>
      <c r="O590" s="32" t="s">
        <v>1174</v>
      </c>
      <c r="P590" s="46" t="s">
        <v>3663</v>
      </c>
      <c r="Q590" s="4">
        <v>1995</v>
      </c>
    </row>
    <row r="591" spans="1:17">
      <c r="A591" s="26"/>
      <c r="B591" s="2" t="s">
        <v>3653</v>
      </c>
      <c r="D591" s="13" t="s">
        <v>580</v>
      </c>
      <c r="E591" t="s">
        <v>1076</v>
      </c>
      <c r="F591" t="s">
        <v>2978</v>
      </c>
      <c r="G591" s="13" t="s">
        <v>582</v>
      </c>
      <c r="H591" s="4">
        <v>2015</v>
      </c>
      <c r="K591" s="4">
        <v>33.200000000000003</v>
      </c>
      <c r="M591" s="10" t="s">
        <v>1776</v>
      </c>
      <c r="N591" s="10" t="s">
        <v>1790</v>
      </c>
      <c r="O591" s="32" t="s">
        <v>2519</v>
      </c>
      <c r="P591" s="32" t="s">
        <v>3220</v>
      </c>
      <c r="Q591" s="4">
        <v>1992</v>
      </c>
    </row>
    <row r="592" spans="1:17">
      <c r="A592" s="26"/>
      <c r="B592" s="2" t="s">
        <v>4399</v>
      </c>
      <c r="D592" s="19" t="s">
        <v>4401</v>
      </c>
      <c r="E592" t="s">
        <v>3946</v>
      </c>
      <c r="F592" t="s">
        <v>3254</v>
      </c>
      <c r="G592" s="13" t="s">
        <v>4402</v>
      </c>
      <c r="H592" s="4">
        <v>2016</v>
      </c>
      <c r="K592" s="4">
        <v>33.4</v>
      </c>
      <c r="M592" s="10" t="s">
        <v>2520</v>
      </c>
      <c r="N592" s="10" t="s">
        <v>3347</v>
      </c>
      <c r="O592" s="32" t="s">
        <v>2521</v>
      </c>
      <c r="P592" s="32" t="s">
        <v>2522</v>
      </c>
      <c r="Q592" s="4">
        <v>1991</v>
      </c>
    </row>
    <row r="593" spans="1:17">
      <c r="A593" s="26"/>
      <c r="B593" s="5" t="s">
        <v>3654</v>
      </c>
      <c r="D593" s="19" t="s">
        <v>1802</v>
      </c>
      <c r="E593" s="19" t="s">
        <v>2356</v>
      </c>
      <c r="F593" s="13" t="s">
        <v>3529</v>
      </c>
      <c r="G593" s="13" t="s">
        <v>2441</v>
      </c>
      <c r="H593" s="4">
        <v>2005</v>
      </c>
      <c r="K593" s="4">
        <v>33.4</v>
      </c>
      <c r="M593" s="10" t="s">
        <v>3347</v>
      </c>
      <c r="N593" s="10" t="s">
        <v>2520</v>
      </c>
      <c r="O593" s="32" t="s">
        <v>2522</v>
      </c>
      <c r="P593" s="32" t="s">
        <v>3156</v>
      </c>
      <c r="Q593" s="4">
        <v>1991</v>
      </c>
    </row>
    <row r="594" spans="1:17">
      <c r="A594" s="26"/>
      <c r="B594" s="5" t="s">
        <v>3656</v>
      </c>
      <c r="D594" s="19" t="s">
        <v>1802</v>
      </c>
      <c r="E594" s="19" t="s">
        <v>1787</v>
      </c>
      <c r="F594" s="32" t="s">
        <v>2356</v>
      </c>
      <c r="G594" s="32" t="s">
        <v>1575</v>
      </c>
      <c r="H594" s="4">
        <v>2004</v>
      </c>
    </row>
    <row r="595" spans="1:17">
      <c r="A595" s="26"/>
      <c r="B595" s="5" t="s">
        <v>3656</v>
      </c>
      <c r="D595" s="19" t="s">
        <v>3578</v>
      </c>
      <c r="E595" s="19" t="s">
        <v>1800</v>
      </c>
      <c r="F595" s="13" t="s">
        <v>1799</v>
      </c>
      <c r="G595" s="13" t="s">
        <v>1798</v>
      </c>
      <c r="H595" s="4">
        <v>2008</v>
      </c>
    </row>
    <row r="596" spans="1:17">
      <c r="A596" s="26"/>
    </row>
    <row r="597" spans="1:17">
      <c r="A597" s="26"/>
      <c r="B597" s="28" t="s">
        <v>1086</v>
      </c>
      <c r="D597" s="10"/>
      <c r="E597" s="10"/>
      <c r="F597" s="13"/>
      <c r="G597" s="13"/>
      <c r="H597" s="4"/>
      <c r="K597" s="28" t="s">
        <v>1014</v>
      </c>
    </row>
    <row r="598" spans="1:17">
      <c r="A598" s="26"/>
      <c r="B598" s="39" t="s">
        <v>5342</v>
      </c>
      <c r="C598" s="1" t="s">
        <v>2070</v>
      </c>
      <c r="D598" s="335" t="s">
        <v>4051</v>
      </c>
      <c r="E598" s="342" t="s">
        <v>4149</v>
      </c>
      <c r="F598" s="342" t="s">
        <v>4050</v>
      </c>
      <c r="G598" s="343" t="s">
        <v>4049</v>
      </c>
      <c r="H598" s="336">
        <v>2020</v>
      </c>
    </row>
    <row r="599" spans="1:17">
      <c r="B599" s="5" t="s">
        <v>1739</v>
      </c>
      <c r="C599" s="1" t="s">
        <v>2070</v>
      </c>
      <c r="D599" s="10" t="s">
        <v>4252</v>
      </c>
      <c r="E599" s="10" t="s">
        <v>4370</v>
      </c>
      <c r="F599" s="13" t="s">
        <v>4254</v>
      </c>
      <c r="G599" s="13" t="s">
        <v>694</v>
      </c>
      <c r="H599" s="6">
        <v>2018</v>
      </c>
    </row>
    <row r="600" spans="1:17">
      <c r="B600" s="35" t="s">
        <v>4854</v>
      </c>
      <c r="C600" s="1" t="s">
        <v>2070</v>
      </c>
      <c r="D600" s="10" t="s">
        <v>4051</v>
      </c>
      <c r="E600" s="10" t="s">
        <v>4149</v>
      </c>
      <c r="F600" s="13" t="s">
        <v>2752</v>
      </c>
      <c r="G600" s="13" t="s">
        <v>4050</v>
      </c>
      <c r="H600" s="4">
        <v>2019</v>
      </c>
    </row>
    <row r="601" spans="1:17">
      <c r="B601" s="35" t="s">
        <v>3666</v>
      </c>
      <c r="C601" s="55"/>
      <c r="D601" s="46" t="s">
        <v>1815</v>
      </c>
      <c r="E601" s="46" t="s">
        <v>2353</v>
      </c>
      <c r="F601" s="34" t="s">
        <v>2410</v>
      </c>
      <c r="G601" s="34" t="s">
        <v>1801</v>
      </c>
      <c r="H601" s="36">
        <v>2003</v>
      </c>
    </row>
    <row r="602" spans="1:17">
      <c r="B602" s="2" t="s">
        <v>3667</v>
      </c>
      <c r="D602" s="10" t="s">
        <v>3668</v>
      </c>
      <c r="E602" s="19" t="s">
        <v>1801</v>
      </c>
      <c r="F602" s="13" t="s">
        <v>2595</v>
      </c>
      <c r="G602" s="32" t="s">
        <v>3502</v>
      </c>
      <c r="H602" s="4">
        <v>2003</v>
      </c>
    </row>
    <row r="603" spans="1:17">
      <c r="B603" s="2" t="s">
        <v>1733</v>
      </c>
      <c r="C603" s="1" t="s">
        <v>2070</v>
      </c>
      <c r="D603" s="10" t="s">
        <v>2754</v>
      </c>
      <c r="E603" s="19" t="s">
        <v>2765</v>
      </c>
      <c r="F603" s="13" t="s">
        <v>4160</v>
      </c>
      <c r="G603" s="32" t="s">
        <v>1734</v>
      </c>
      <c r="H603" s="4">
        <v>2018</v>
      </c>
    </row>
    <row r="604" spans="1:17">
      <c r="B604" s="2" t="s">
        <v>1738</v>
      </c>
      <c r="C604" s="1" t="s">
        <v>2070</v>
      </c>
      <c r="D604" s="10" t="s">
        <v>1721</v>
      </c>
      <c r="E604" s="19" t="s">
        <v>1735</v>
      </c>
      <c r="F604" s="13" t="s">
        <v>1736</v>
      </c>
      <c r="G604" s="32" t="s">
        <v>1737</v>
      </c>
      <c r="H604" s="4">
        <v>2018</v>
      </c>
      <c r="I604" s="4"/>
    </row>
    <row r="605" spans="1:17">
      <c r="A605" s="26"/>
      <c r="B605" s="31"/>
      <c r="F605" s="32"/>
      <c r="G605" s="51"/>
      <c r="I605" s="4"/>
    </row>
    <row r="606" spans="1:17">
      <c r="A606" s="26"/>
    </row>
    <row r="607" spans="1:17">
      <c r="A607" s="26"/>
    </row>
    <row r="608" spans="1:17">
      <c r="A608" s="26"/>
    </row>
    <row r="609" spans="1:11">
      <c r="A609" s="26"/>
    </row>
    <row r="610" spans="1:11">
      <c r="A610" s="26"/>
    </row>
    <row r="611" spans="1:11">
      <c r="A611" s="26"/>
    </row>
    <row r="612" spans="1:11">
      <c r="A612" s="26"/>
    </row>
    <row r="613" spans="1:11">
      <c r="A613" s="26"/>
    </row>
    <row r="614" spans="1:11">
      <c r="A614" s="26"/>
    </row>
    <row r="615" spans="1:11">
      <c r="A615" s="26"/>
    </row>
    <row r="616" spans="1:11">
      <c r="A616" s="26"/>
    </row>
    <row r="617" spans="1:11">
      <c r="A617" s="26"/>
    </row>
    <row r="618" spans="1:11">
      <c r="A618" s="26"/>
    </row>
    <row r="619" spans="1:11">
      <c r="A619" s="26"/>
      <c r="B619" s="28" t="s">
        <v>2972</v>
      </c>
      <c r="C619"/>
      <c r="F619" s="2"/>
      <c r="H619" s="4"/>
      <c r="K619" s="28" t="s">
        <v>2973</v>
      </c>
    </row>
    <row r="620" spans="1:11">
      <c r="A620" s="26"/>
      <c r="B620" s="39" t="s">
        <v>2631</v>
      </c>
      <c r="C620" s="41"/>
      <c r="D620" s="40" t="s">
        <v>2693</v>
      </c>
      <c r="E620" s="40" t="s">
        <v>595</v>
      </c>
      <c r="F620" s="42" t="s">
        <v>2978</v>
      </c>
      <c r="G620" s="42" t="s">
        <v>844</v>
      </c>
      <c r="H620" s="37">
        <v>2015</v>
      </c>
      <c r="K620" s="28"/>
    </row>
    <row r="621" spans="1:11">
      <c r="A621" s="26"/>
      <c r="B621" s="2" t="s">
        <v>4095</v>
      </c>
      <c r="D621" s="19" t="s">
        <v>4252</v>
      </c>
      <c r="E621" s="19" t="s">
        <v>115</v>
      </c>
      <c r="F621" s="32" t="s">
        <v>4076</v>
      </c>
      <c r="G621" s="19" t="s">
        <v>4370</v>
      </c>
      <c r="H621" s="4">
        <v>2018</v>
      </c>
      <c r="K621" s="28"/>
    </row>
    <row r="622" spans="1:11">
      <c r="A622" s="26"/>
      <c r="B622" s="5" t="s">
        <v>2000</v>
      </c>
      <c r="D622" t="s">
        <v>2971</v>
      </c>
      <c r="E622" t="s">
        <v>1070</v>
      </c>
      <c r="F622" t="s">
        <v>3946</v>
      </c>
      <c r="G622" t="s">
        <v>55</v>
      </c>
      <c r="H622" s="4">
        <v>2016</v>
      </c>
      <c r="K622" s="28"/>
    </row>
    <row r="623" spans="1:11">
      <c r="A623" s="26"/>
      <c r="B623" s="35" t="s">
        <v>295</v>
      </c>
      <c r="C623" s="45"/>
      <c r="D623" s="46" t="s">
        <v>3657</v>
      </c>
      <c r="E623" s="46" t="s">
        <v>582</v>
      </c>
      <c r="F623" s="34" t="s">
        <v>2693</v>
      </c>
      <c r="G623" s="34" t="s">
        <v>844</v>
      </c>
      <c r="H623" s="36">
        <v>2014</v>
      </c>
      <c r="K623" s="28"/>
    </row>
    <row r="624" spans="1:11">
      <c r="A624" s="26"/>
      <c r="B624" s="28"/>
      <c r="C624"/>
      <c r="F624" s="2"/>
      <c r="H624" s="4"/>
      <c r="K624" s="28"/>
    </row>
    <row r="625" spans="1:11">
      <c r="A625" s="26"/>
      <c r="B625" s="28"/>
      <c r="C625"/>
      <c r="F625" s="2"/>
      <c r="H625" s="4"/>
      <c r="K625" s="28"/>
    </row>
    <row r="626" spans="1:11">
      <c r="A626" s="26"/>
      <c r="B626" s="28"/>
      <c r="C626"/>
      <c r="F626" s="2"/>
      <c r="H626" s="4"/>
      <c r="K626" s="28"/>
    </row>
    <row r="627" spans="1:11">
      <c r="A627" s="26"/>
      <c r="B627" s="28"/>
      <c r="C627"/>
      <c r="F627" s="2"/>
      <c r="H627" s="4"/>
      <c r="K627" s="28"/>
    </row>
    <row r="628" spans="1:11">
      <c r="A628" s="26"/>
      <c r="B628" s="28"/>
      <c r="C628"/>
      <c r="F628" s="2"/>
      <c r="H628" s="4"/>
      <c r="K628" s="28"/>
    </row>
    <row r="629" spans="1:11">
      <c r="A629" s="26"/>
      <c r="B629" s="28"/>
      <c r="C629"/>
      <c r="F629" s="2"/>
      <c r="H629" s="4"/>
      <c r="K629" s="28"/>
    </row>
    <row r="630" spans="1:11">
      <c r="A630" s="26"/>
      <c r="B630" s="28"/>
      <c r="C630"/>
      <c r="F630" s="2"/>
      <c r="H630" s="4"/>
      <c r="K630" s="28"/>
    </row>
    <row r="631" spans="1:11">
      <c r="A631" s="26"/>
      <c r="B631" s="28"/>
      <c r="C631"/>
      <c r="F631" s="2"/>
      <c r="H631" s="4"/>
      <c r="K631" s="28"/>
    </row>
    <row r="632" spans="1:11">
      <c r="A632" s="26"/>
      <c r="B632" s="28"/>
      <c r="C632"/>
      <c r="F632" s="2"/>
      <c r="H632" s="4"/>
      <c r="K632" s="28"/>
    </row>
    <row r="633" spans="1:11">
      <c r="A633" s="26"/>
    </row>
    <row r="634" spans="1:11">
      <c r="A634" s="26"/>
    </row>
    <row r="635" spans="1:11">
      <c r="A635" s="26"/>
    </row>
    <row r="636" spans="1:11">
      <c r="A636" s="26"/>
    </row>
    <row r="637" spans="1:11">
      <c r="A637" s="26"/>
    </row>
    <row r="638" spans="1:11">
      <c r="A638" s="26"/>
    </row>
    <row r="639" spans="1:11">
      <c r="A639" s="26"/>
    </row>
    <row r="640" spans="1:11">
      <c r="A640" s="26"/>
    </row>
    <row r="641" spans="1:17">
      <c r="A641" s="26"/>
      <c r="B641" s="28" t="s">
        <v>1639</v>
      </c>
      <c r="F641" s="2"/>
      <c r="G641" s="2"/>
      <c r="K641" s="28" t="s">
        <v>2523</v>
      </c>
    </row>
    <row r="642" spans="1:17">
      <c r="A642" s="26"/>
      <c r="B642" s="39" t="s">
        <v>3669</v>
      </c>
      <c r="C642" s="41"/>
      <c r="D642" s="52" t="s">
        <v>2410</v>
      </c>
      <c r="E642" s="52" t="s">
        <v>2353</v>
      </c>
      <c r="F642" s="61" t="s">
        <v>1815</v>
      </c>
      <c r="G642" s="61"/>
      <c r="H642" s="37">
        <v>2003</v>
      </c>
      <c r="K642" s="2" t="s">
        <v>3679</v>
      </c>
      <c r="L642" s="8"/>
      <c r="M642" s="10" t="s">
        <v>2583</v>
      </c>
      <c r="N642" s="10" t="s">
        <v>3175</v>
      </c>
      <c r="O642" s="13" t="s">
        <v>1582</v>
      </c>
      <c r="P642" s="10"/>
      <c r="Q642" s="2">
        <v>1992</v>
      </c>
    </row>
    <row r="643" spans="1:17">
      <c r="A643" s="26"/>
      <c r="B643" s="5" t="s">
        <v>3670</v>
      </c>
      <c r="D643" s="20" t="s">
        <v>1819</v>
      </c>
      <c r="E643" s="20" t="s">
        <v>1798</v>
      </c>
      <c r="F643" s="15" t="s">
        <v>1800</v>
      </c>
      <c r="G643" s="15"/>
      <c r="H643" s="4">
        <v>2008</v>
      </c>
      <c r="K643" s="2" t="s">
        <v>3680</v>
      </c>
      <c r="L643" s="8"/>
      <c r="M643" s="10" t="s">
        <v>1587</v>
      </c>
      <c r="N643" s="10" t="s">
        <v>1694</v>
      </c>
      <c r="O643" s="13" t="s">
        <v>1582</v>
      </c>
      <c r="P643" s="10"/>
      <c r="Q643" s="2">
        <v>1993</v>
      </c>
    </row>
    <row r="644" spans="1:17">
      <c r="A644" s="26"/>
      <c r="B644" s="5" t="s">
        <v>3671</v>
      </c>
      <c r="D644" s="20" t="s">
        <v>1819</v>
      </c>
      <c r="E644" s="20" t="s">
        <v>1810</v>
      </c>
      <c r="F644" s="15" t="s">
        <v>1799</v>
      </c>
      <c r="G644" s="15"/>
      <c r="H644" s="4">
        <v>2009</v>
      </c>
      <c r="K644" s="2" t="s">
        <v>3681</v>
      </c>
      <c r="L644" s="8"/>
      <c r="M644" s="10" t="s">
        <v>2353</v>
      </c>
      <c r="N644" s="10" t="s">
        <v>2410</v>
      </c>
      <c r="O644" s="13" t="s">
        <v>1815</v>
      </c>
      <c r="P644" s="10"/>
      <c r="Q644" s="2" t="s">
        <v>4715</v>
      </c>
    </row>
    <row r="645" spans="1:17">
      <c r="A645" s="26"/>
      <c r="B645" s="5" t="s">
        <v>3672</v>
      </c>
      <c r="D645" s="20" t="s">
        <v>1800</v>
      </c>
      <c r="E645" s="20" t="s">
        <v>3530</v>
      </c>
      <c r="F645" s="15" t="s">
        <v>1819</v>
      </c>
      <c r="G645" s="15"/>
      <c r="H645" s="4">
        <v>2008</v>
      </c>
      <c r="K645" s="2" t="s">
        <v>3682</v>
      </c>
      <c r="L645" s="1"/>
      <c r="M645" s="10" t="s">
        <v>3175</v>
      </c>
      <c r="N645" s="10" t="s">
        <v>2447</v>
      </c>
      <c r="O645" s="32" t="s">
        <v>2522</v>
      </c>
      <c r="P645" s="10"/>
      <c r="Q645" s="2">
        <v>1991</v>
      </c>
    </row>
    <row r="646" spans="1:17">
      <c r="A646" s="26"/>
      <c r="B646" s="5" t="s">
        <v>3673</v>
      </c>
      <c r="D646" s="20" t="s">
        <v>3530</v>
      </c>
      <c r="E646" s="20" t="s">
        <v>1819</v>
      </c>
      <c r="F646" s="15" t="s">
        <v>1810</v>
      </c>
      <c r="G646" s="15"/>
      <c r="H646" s="4">
        <v>2009</v>
      </c>
      <c r="K646" s="2" t="s">
        <v>3682</v>
      </c>
      <c r="M646" s="19" t="s">
        <v>2525</v>
      </c>
      <c r="N646" s="10" t="s">
        <v>2449</v>
      </c>
      <c r="O646" s="32" t="s">
        <v>3354</v>
      </c>
      <c r="P646" s="10"/>
      <c r="Q646" s="2">
        <v>1996</v>
      </c>
    </row>
    <row r="647" spans="1:17">
      <c r="A647" s="26"/>
      <c r="B647" s="5" t="s">
        <v>3674</v>
      </c>
      <c r="D647" s="20" t="s">
        <v>1819</v>
      </c>
      <c r="E647" s="20" t="s">
        <v>3530</v>
      </c>
      <c r="F647" s="15" t="s">
        <v>3172</v>
      </c>
      <c r="G647" s="15"/>
      <c r="H647" s="4">
        <v>2009</v>
      </c>
      <c r="K647" s="2" t="s">
        <v>3683</v>
      </c>
      <c r="M647" s="10" t="s">
        <v>1815</v>
      </c>
      <c r="N647" s="10" t="s">
        <v>2353</v>
      </c>
      <c r="O647" s="13" t="s">
        <v>3159</v>
      </c>
      <c r="P647" s="10"/>
      <c r="Q647" s="2" t="s">
        <v>4628</v>
      </c>
    </row>
    <row r="648" spans="1:17">
      <c r="A648" s="26"/>
      <c r="B648" s="5" t="s">
        <v>3675</v>
      </c>
      <c r="D648" s="20" t="s">
        <v>2353</v>
      </c>
      <c r="E648" s="20" t="s">
        <v>2343</v>
      </c>
      <c r="F648" s="15" t="s">
        <v>3159</v>
      </c>
      <c r="G648" s="20"/>
      <c r="H648" s="2" t="s">
        <v>4628</v>
      </c>
      <c r="K648" s="2" t="s">
        <v>3684</v>
      </c>
      <c r="L648" s="8"/>
      <c r="M648" s="10" t="s">
        <v>3218</v>
      </c>
      <c r="N648" s="10" t="s">
        <v>1694</v>
      </c>
      <c r="O648" s="32" t="s">
        <v>788</v>
      </c>
      <c r="P648" s="10"/>
      <c r="Q648" s="2">
        <v>1994</v>
      </c>
    </row>
    <row r="649" spans="1:17">
      <c r="A649" s="26"/>
      <c r="B649" s="5" t="s">
        <v>3676</v>
      </c>
      <c r="D649" s="20" t="s">
        <v>1802</v>
      </c>
      <c r="E649" s="20" t="s">
        <v>3660</v>
      </c>
      <c r="F649" s="15" t="s">
        <v>3529</v>
      </c>
      <c r="G649" s="20"/>
      <c r="H649" s="2" t="s">
        <v>4658</v>
      </c>
      <c r="K649" s="2" t="s">
        <v>3685</v>
      </c>
      <c r="L649" s="8"/>
      <c r="M649" s="10" t="s">
        <v>1575</v>
      </c>
      <c r="N649" s="10" t="s">
        <v>1801</v>
      </c>
      <c r="O649" s="13" t="s">
        <v>1652</v>
      </c>
      <c r="P649" s="10"/>
      <c r="Q649" s="2" t="s">
        <v>4715</v>
      </c>
    </row>
    <row r="650" spans="1:17">
      <c r="A650" s="26"/>
      <c r="B650" s="5" t="s">
        <v>3677</v>
      </c>
      <c r="D650" s="20" t="s">
        <v>1819</v>
      </c>
      <c r="E650" s="20" t="s">
        <v>1798</v>
      </c>
      <c r="F650" s="15" t="s">
        <v>3530</v>
      </c>
      <c r="G650" s="20"/>
      <c r="H650" s="2" t="s">
        <v>4631</v>
      </c>
      <c r="K650" s="2" t="s">
        <v>3686</v>
      </c>
      <c r="L650" s="8"/>
      <c r="M650" s="10" t="s">
        <v>3162</v>
      </c>
      <c r="N650" s="19" t="s">
        <v>1469</v>
      </c>
      <c r="O650" s="13" t="s">
        <v>2577</v>
      </c>
      <c r="P650" s="10"/>
      <c r="Q650" s="2" t="s">
        <v>4750</v>
      </c>
    </row>
    <row r="651" spans="1:17">
      <c r="A651" s="26"/>
      <c r="B651" s="5" t="s">
        <v>3678</v>
      </c>
      <c r="D651" s="20" t="s">
        <v>1815</v>
      </c>
      <c r="E651" s="20" t="s">
        <v>2353</v>
      </c>
      <c r="F651" s="15" t="s">
        <v>1801</v>
      </c>
      <c r="G651" s="20"/>
      <c r="H651" s="2" t="s">
        <v>4715</v>
      </c>
      <c r="K651" s="2" t="s">
        <v>3687</v>
      </c>
      <c r="L651" s="8"/>
      <c r="M651" s="10" t="s">
        <v>3215</v>
      </c>
      <c r="N651" s="46" t="s">
        <v>2463</v>
      </c>
      <c r="O651" s="13" t="s">
        <v>1595</v>
      </c>
      <c r="P651" s="10"/>
      <c r="Q651" s="2">
        <v>1997</v>
      </c>
    </row>
    <row r="652" spans="1:17">
      <c r="A652" s="26"/>
      <c r="B652" s="2" t="s">
        <v>2524</v>
      </c>
      <c r="D652" s="20" t="s">
        <v>3060</v>
      </c>
      <c r="E652" s="20" t="s">
        <v>1447</v>
      </c>
      <c r="F652" s="15" t="s">
        <v>3054</v>
      </c>
      <c r="G652" s="47"/>
      <c r="H652" s="4">
        <v>2010</v>
      </c>
      <c r="K652" s="2" t="s">
        <v>4656</v>
      </c>
      <c r="M652" s="10" t="s">
        <v>2525</v>
      </c>
      <c r="N652" s="46" t="s">
        <v>2449</v>
      </c>
      <c r="O652" s="13" t="s">
        <v>3662</v>
      </c>
      <c r="P652" s="19"/>
      <c r="Q652" s="4">
        <v>1995</v>
      </c>
    </row>
    <row r="653" spans="1:17">
      <c r="A653" s="26"/>
      <c r="B653" s="35" t="s">
        <v>3304</v>
      </c>
      <c r="D653" s="47" t="s">
        <v>1542</v>
      </c>
      <c r="E653" s="47" t="s">
        <v>1544</v>
      </c>
      <c r="F653" s="51" t="s">
        <v>3158</v>
      </c>
      <c r="G653" s="47"/>
      <c r="H653" s="2" t="s">
        <v>4663</v>
      </c>
      <c r="K653" s="2" t="s">
        <v>4656</v>
      </c>
      <c r="M653" s="32" t="s">
        <v>1172</v>
      </c>
      <c r="N653" s="46" t="s">
        <v>2463</v>
      </c>
      <c r="O653" s="10" t="s">
        <v>3215</v>
      </c>
      <c r="P653" s="19"/>
      <c r="Q653" s="2">
        <v>1997</v>
      </c>
    </row>
    <row r="654" spans="1:17">
      <c r="A654" s="26"/>
      <c r="B654" s="35" t="s">
        <v>3305</v>
      </c>
      <c r="D654" s="47" t="s">
        <v>3660</v>
      </c>
      <c r="E654" s="47" t="s">
        <v>3162</v>
      </c>
      <c r="F654" s="51" t="s">
        <v>3529</v>
      </c>
      <c r="G654" s="47"/>
      <c r="H654" s="2" t="s">
        <v>4658</v>
      </c>
      <c r="K654" s="2" t="s">
        <v>4605</v>
      </c>
      <c r="M654" s="10" t="s">
        <v>3176</v>
      </c>
      <c r="N654" s="46" t="s">
        <v>2495</v>
      </c>
      <c r="O654" s="13" t="s">
        <v>1611</v>
      </c>
      <c r="P654" s="19"/>
      <c r="Q654" s="2">
        <v>1997</v>
      </c>
    </row>
    <row r="655" spans="1:17">
      <c r="A655" s="26"/>
      <c r="B655" s="35" t="s">
        <v>3306</v>
      </c>
      <c r="D655" s="47" t="s">
        <v>1815</v>
      </c>
      <c r="E655" s="47" t="s">
        <v>2343</v>
      </c>
      <c r="F655" s="51" t="s">
        <v>3159</v>
      </c>
      <c r="G655" s="47"/>
      <c r="H655" s="2" t="s">
        <v>4628</v>
      </c>
      <c r="K655" s="2" t="s">
        <v>2526</v>
      </c>
      <c r="M655" s="10" t="s">
        <v>2337</v>
      </c>
      <c r="N655" s="46" t="s">
        <v>1595</v>
      </c>
      <c r="O655" s="13" t="s">
        <v>2334</v>
      </c>
      <c r="P655" s="19"/>
      <c r="Q655" s="2">
        <v>1996</v>
      </c>
    </row>
    <row r="656" spans="1:17">
      <c r="A656" s="26"/>
      <c r="B656" s="31" t="s">
        <v>3307</v>
      </c>
      <c r="D656" s="47" t="s">
        <v>2525</v>
      </c>
      <c r="E656" s="47" t="s">
        <v>2449</v>
      </c>
      <c r="F656" s="51" t="s">
        <v>3354</v>
      </c>
      <c r="G656" s="47"/>
      <c r="H656" s="2">
        <v>1996</v>
      </c>
      <c r="K656" s="2" t="s">
        <v>2526</v>
      </c>
      <c r="M656" s="10" t="s">
        <v>2457</v>
      </c>
      <c r="N656" s="10" t="s">
        <v>3215</v>
      </c>
      <c r="O656" s="10" t="s">
        <v>3176</v>
      </c>
      <c r="P656" s="19"/>
      <c r="Q656" s="2">
        <v>1997</v>
      </c>
    </row>
    <row r="657" spans="1:17">
      <c r="A657" s="26"/>
      <c r="B657" s="31" t="s">
        <v>3308</v>
      </c>
      <c r="C657" s="8"/>
      <c r="D657" s="47" t="s">
        <v>1656</v>
      </c>
      <c r="E657" s="47" t="s">
        <v>1694</v>
      </c>
      <c r="F657" s="51" t="s">
        <v>788</v>
      </c>
      <c r="G657" s="47"/>
      <c r="H657" s="2">
        <v>1994</v>
      </c>
    </row>
    <row r="658" spans="1:17">
      <c r="A658" s="26"/>
      <c r="B658" s="31" t="s">
        <v>3309</v>
      </c>
      <c r="C658" s="8"/>
      <c r="D658" s="47" t="s">
        <v>2410</v>
      </c>
      <c r="E658" s="47" t="s">
        <v>1575</v>
      </c>
      <c r="F658" s="51" t="s">
        <v>2412</v>
      </c>
      <c r="G658" s="47"/>
      <c r="H658" s="2" t="s">
        <v>4715</v>
      </c>
    </row>
    <row r="659" spans="1:17">
      <c r="A659" s="26"/>
      <c r="B659" s="31" t="s">
        <v>3317</v>
      </c>
      <c r="C659" s="8"/>
      <c r="D659" s="47" t="s">
        <v>1802</v>
      </c>
      <c r="E659" s="47" t="s">
        <v>1801</v>
      </c>
      <c r="F659" s="51" t="s">
        <v>2356</v>
      </c>
      <c r="G659" s="47"/>
      <c r="H659" s="2" t="s">
        <v>4715</v>
      </c>
    </row>
    <row r="660" spans="1:17">
      <c r="A660" s="26"/>
      <c r="B660" s="31" t="s">
        <v>3736</v>
      </c>
      <c r="D660" s="47" t="s">
        <v>4560</v>
      </c>
      <c r="E660" s="47" t="s">
        <v>68</v>
      </c>
      <c r="F660" s="51" t="s">
        <v>1810</v>
      </c>
      <c r="G660" s="47"/>
      <c r="H660" s="4">
        <v>2010</v>
      </c>
    </row>
    <row r="661" spans="1:17">
      <c r="A661" s="26"/>
      <c r="B661" s="31" t="s">
        <v>806</v>
      </c>
      <c r="C661" s="8"/>
      <c r="D661" s="47" t="s">
        <v>3176</v>
      </c>
      <c r="E661" s="47" t="s">
        <v>3345</v>
      </c>
      <c r="F661" s="51" t="s">
        <v>1172</v>
      </c>
      <c r="G661" s="47"/>
      <c r="H661" s="2" t="s">
        <v>4720</v>
      </c>
    </row>
    <row r="662" spans="1:17">
      <c r="A662" s="26"/>
    </row>
    <row r="663" spans="1:17">
      <c r="A663" s="26"/>
      <c r="B663" s="28" t="s">
        <v>1253</v>
      </c>
      <c r="F663" s="2"/>
      <c r="G663" s="2"/>
      <c r="K663" s="28" t="s">
        <v>1254</v>
      </c>
    </row>
    <row r="664" spans="1:17">
      <c r="A664" s="26"/>
      <c r="B664" s="78" t="s">
        <v>5303</v>
      </c>
      <c r="D664" s="335" t="s">
        <v>4051</v>
      </c>
      <c r="E664" s="342" t="s">
        <v>4149</v>
      </c>
      <c r="F664" s="342" t="s">
        <v>4050</v>
      </c>
      <c r="G664" s="343" t="s">
        <v>4049</v>
      </c>
      <c r="H664" s="336">
        <v>2020</v>
      </c>
      <c r="K664" s="2" t="s">
        <v>4406</v>
      </c>
      <c r="M664" t="s">
        <v>4869</v>
      </c>
      <c r="N664" t="s">
        <v>3254</v>
      </c>
      <c r="O664" s="171" t="s">
        <v>3946</v>
      </c>
      <c r="P664" s="46" t="s">
        <v>4437</v>
      </c>
      <c r="Q664" s="4">
        <v>2016</v>
      </c>
    </row>
    <row r="665" spans="1:17">
      <c r="A665" s="26"/>
      <c r="B665" s="31" t="s">
        <v>4403</v>
      </c>
      <c r="C665" s="180"/>
      <c r="D665" s="171" t="s">
        <v>3254</v>
      </c>
      <c r="E665" s="171" t="s">
        <v>4869</v>
      </c>
      <c r="F665" s="174" t="s">
        <v>1070</v>
      </c>
      <c r="G665" s="50" t="s">
        <v>3946</v>
      </c>
      <c r="H665" s="172">
        <v>2016</v>
      </c>
      <c r="K665" s="2" t="s">
        <v>1177</v>
      </c>
      <c r="M665" s="171" t="s">
        <v>582</v>
      </c>
      <c r="N665" s="171" t="s">
        <v>584</v>
      </c>
      <c r="O665" s="171" t="s">
        <v>595</v>
      </c>
      <c r="P665" s="171" t="s">
        <v>580</v>
      </c>
      <c r="Q665" s="172">
        <v>2014</v>
      </c>
    </row>
    <row r="666" spans="1:17">
      <c r="A666" s="26"/>
      <c r="B666" s="31" t="s">
        <v>4855</v>
      </c>
      <c r="D666" s="10" t="s">
        <v>4051</v>
      </c>
      <c r="E666" s="10" t="s">
        <v>4149</v>
      </c>
      <c r="F666" s="13" t="s">
        <v>2752</v>
      </c>
      <c r="G666" s="13" t="s">
        <v>4050</v>
      </c>
      <c r="H666" s="4">
        <v>2019</v>
      </c>
      <c r="K666" s="2" t="s">
        <v>1179</v>
      </c>
      <c r="M666" t="s">
        <v>2692</v>
      </c>
      <c r="N666" t="s">
        <v>1178</v>
      </c>
      <c r="O666" t="s">
        <v>1176</v>
      </c>
      <c r="P666" t="s">
        <v>3657</v>
      </c>
      <c r="Q666" s="4">
        <v>2014</v>
      </c>
    </row>
    <row r="667" spans="1:17">
      <c r="A667" s="26"/>
      <c r="B667" s="31" t="s">
        <v>4351</v>
      </c>
      <c r="C667" s="180"/>
      <c r="D667" s="171" t="s">
        <v>2978</v>
      </c>
      <c r="E667" s="171" t="s">
        <v>67</v>
      </c>
      <c r="F667" s="171" t="s">
        <v>1176</v>
      </c>
      <c r="G667" s="171" t="s">
        <v>580</v>
      </c>
      <c r="H667" s="172">
        <v>2015</v>
      </c>
      <c r="K667" s="2" t="s">
        <v>1180</v>
      </c>
      <c r="M667" t="s">
        <v>2978</v>
      </c>
      <c r="N667" t="s">
        <v>2697</v>
      </c>
      <c r="O667" t="s">
        <v>1872</v>
      </c>
      <c r="P667" t="s">
        <v>2695</v>
      </c>
      <c r="Q667" s="4">
        <v>2014</v>
      </c>
    </row>
    <row r="668" spans="1:17">
      <c r="A668" s="26"/>
      <c r="B668" s="31" t="s">
        <v>3092</v>
      </c>
      <c r="D668" s="19" t="s">
        <v>4252</v>
      </c>
      <c r="E668" t="s">
        <v>694</v>
      </c>
      <c r="F668" t="s">
        <v>4437</v>
      </c>
      <c r="G668" s="13" t="s">
        <v>114</v>
      </c>
      <c r="H668" s="4">
        <v>2017</v>
      </c>
    </row>
    <row r="669" spans="1:17">
      <c r="A669" s="26"/>
      <c r="B669" s="31" t="s">
        <v>119</v>
      </c>
      <c r="C669" s="1" t="s">
        <v>2070</v>
      </c>
      <c r="D669" s="171" t="s">
        <v>4252</v>
      </c>
      <c r="E669" s="171" t="s">
        <v>4254</v>
      </c>
      <c r="F669" s="171" t="s">
        <v>4437</v>
      </c>
      <c r="G669" s="171" t="s">
        <v>114</v>
      </c>
      <c r="H669" s="4">
        <v>2017</v>
      </c>
    </row>
    <row r="670" spans="1:17">
      <c r="A670" s="26"/>
      <c r="B670" s="31" t="s">
        <v>691</v>
      </c>
      <c r="C670" s="1" t="s">
        <v>2070</v>
      </c>
      <c r="D670" t="s">
        <v>3254</v>
      </c>
      <c r="E670" t="s">
        <v>4402</v>
      </c>
      <c r="F670" t="s">
        <v>4869</v>
      </c>
      <c r="G670" t="s">
        <v>3946</v>
      </c>
      <c r="H670" s="4">
        <v>2016</v>
      </c>
    </row>
    <row r="671" spans="1:17">
      <c r="A671" s="26"/>
      <c r="B671" s="31" t="s">
        <v>4404</v>
      </c>
      <c r="D671" s="45" t="s">
        <v>1070</v>
      </c>
      <c r="E671" s="45" t="s">
        <v>4869</v>
      </c>
      <c r="F671" s="46" t="s">
        <v>3946</v>
      </c>
      <c r="G671" s="45" t="s">
        <v>61</v>
      </c>
      <c r="H671" s="36">
        <v>2016</v>
      </c>
    </row>
    <row r="672" spans="1:17">
      <c r="A672" s="26"/>
      <c r="B672" s="31" t="s">
        <v>1175</v>
      </c>
      <c r="C672" s="180"/>
      <c r="D672" s="171" t="s">
        <v>2978</v>
      </c>
      <c r="E672" s="171" t="s">
        <v>1176</v>
      </c>
      <c r="F672" s="174" t="s">
        <v>582</v>
      </c>
      <c r="G672" s="171" t="s">
        <v>580</v>
      </c>
      <c r="H672" s="172">
        <v>2014</v>
      </c>
    </row>
    <row r="673" spans="1:8">
      <c r="A673" s="26"/>
      <c r="B673" s="31" t="s">
        <v>4352</v>
      </c>
      <c r="D673" s="171" t="s">
        <v>2978</v>
      </c>
      <c r="E673" s="171" t="s">
        <v>2692</v>
      </c>
      <c r="F673" s="171" t="s">
        <v>67</v>
      </c>
      <c r="G673" s="171" t="s">
        <v>580</v>
      </c>
      <c r="H673" s="4">
        <v>2015</v>
      </c>
    </row>
    <row r="674" spans="1:8">
      <c r="A674" s="26"/>
      <c r="B674" s="31" t="s">
        <v>4353</v>
      </c>
      <c r="D674" s="171" t="s">
        <v>1075</v>
      </c>
      <c r="E674" s="171" t="s">
        <v>1176</v>
      </c>
      <c r="F674" s="171" t="s">
        <v>3946</v>
      </c>
      <c r="G674" s="171" t="s">
        <v>67</v>
      </c>
      <c r="H674" s="4">
        <v>2015</v>
      </c>
    </row>
    <row r="675" spans="1:8">
      <c r="A675" s="26"/>
      <c r="B675" s="31" t="s">
        <v>5524</v>
      </c>
      <c r="D675" s="171" t="s">
        <v>5522</v>
      </c>
      <c r="E675" s="171" t="s">
        <v>2171</v>
      </c>
      <c r="F675" s="171" t="s">
        <v>5153</v>
      </c>
      <c r="G675" s="171" t="s">
        <v>3541</v>
      </c>
      <c r="H675" s="4">
        <v>2021</v>
      </c>
    </row>
    <row r="676" spans="1:8">
      <c r="A676" s="26"/>
      <c r="B676" s="31" t="s">
        <v>4354</v>
      </c>
      <c r="D676" s="171" t="s">
        <v>2978</v>
      </c>
      <c r="E676" s="171" t="s">
        <v>1176</v>
      </c>
      <c r="F676" s="171" t="s">
        <v>1076</v>
      </c>
      <c r="G676" s="171" t="s">
        <v>580</v>
      </c>
      <c r="H676" s="4">
        <v>2015</v>
      </c>
    </row>
    <row r="677" spans="1:8">
      <c r="A677" s="26"/>
      <c r="B677" s="31" t="s">
        <v>4405</v>
      </c>
      <c r="D677" s="45" t="s">
        <v>4402</v>
      </c>
      <c r="E677" s="45" t="s">
        <v>4869</v>
      </c>
      <c r="F677" s="46" t="s">
        <v>4437</v>
      </c>
      <c r="G677" s="45" t="s">
        <v>3254</v>
      </c>
      <c r="H677" s="4">
        <v>2016</v>
      </c>
    </row>
    <row r="678" spans="1:8">
      <c r="A678" s="26"/>
      <c r="B678" s="31" t="s">
        <v>117</v>
      </c>
      <c r="C678" s="1" t="s">
        <v>2070</v>
      </c>
      <c r="D678" s="45" t="s">
        <v>114</v>
      </c>
      <c r="E678" s="45" t="s">
        <v>4252</v>
      </c>
      <c r="F678" s="45" t="s">
        <v>4254</v>
      </c>
      <c r="G678" s="45" t="s">
        <v>118</v>
      </c>
      <c r="H678" s="4">
        <v>2017</v>
      </c>
    </row>
    <row r="679" spans="1:8">
      <c r="A679" s="26"/>
      <c r="B679" s="31" t="s">
        <v>692</v>
      </c>
      <c r="C679" s="1" t="s">
        <v>2070</v>
      </c>
      <c r="D679" t="s">
        <v>3254</v>
      </c>
      <c r="E679" t="s">
        <v>4869</v>
      </c>
      <c r="F679" t="s">
        <v>1682</v>
      </c>
      <c r="G679" t="s">
        <v>3946</v>
      </c>
      <c r="H679" s="4">
        <v>2016</v>
      </c>
    </row>
    <row r="680" spans="1:8">
      <c r="A680" s="26"/>
      <c r="B680" s="31" t="s">
        <v>1732</v>
      </c>
      <c r="D680" t="s">
        <v>694</v>
      </c>
      <c r="E680" t="s">
        <v>4370</v>
      </c>
      <c r="F680" t="s">
        <v>4254</v>
      </c>
      <c r="G680" t="s">
        <v>4252</v>
      </c>
      <c r="H680" s="4">
        <v>2018</v>
      </c>
    </row>
    <row r="681" spans="1:8">
      <c r="A681" s="26"/>
      <c r="B681" s="31" t="s">
        <v>4355</v>
      </c>
      <c r="D681" s="171" t="s">
        <v>67</v>
      </c>
      <c r="E681" s="171" t="s">
        <v>1075</v>
      </c>
      <c r="F681" s="171" t="s">
        <v>2695</v>
      </c>
      <c r="G681" s="171" t="s">
        <v>582</v>
      </c>
      <c r="H681" s="4">
        <v>2015</v>
      </c>
    </row>
    <row r="682" spans="1:8">
      <c r="A682" s="26"/>
      <c r="B682" s="31" t="s">
        <v>3091</v>
      </c>
      <c r="D682" s="171" t="s">
        <v>1080</v>
      </c>
      <c r="E682" s="171" t="s">
        <v>694</v>
      </c>
      <c r="F682" s="171" t="s">
        <v>118</v>
      </c>
      <c r="G682" s="171" t="s">
        <v>61</v>
      </c>
      <c r="H682" s="4">
        <v>2017</v>
      </c>
    </row>
    <row r="683" spans="1:8">
      <c r="A683" s="26"/>
      <c r="B683" s="31" t="s">
        <v>4356</v>
      </c>
      <c r="D683" s="171" t="s">
        <v>2978</v>
      </c>
      <c r="E683" s="171" t="s">
        <v>2695</v>
      </c>
      <c r="F683" s="171" t="s">
        <v>1176</v>
      </c>
      <c r="G683" s="171" t="s">
        <v>582</v>
      </c>
      <c r="H683" s="4">
        <v>2015</v>
      </c>
    </row>
    <row r="684" spans="1:8">
      <c r="A684" s="26"/>
      <c r="B684" s="31"/>
      <c r="F684" s="51"/>
      <c r="H684" s="4"/>
    </row>
    <row r="685" spans="1:8">
      <c r="B685" s="28" t="s">
        <v>3483</v>
      </c>
    </row>
    <row r="686" spans="1:8">
      <c r="B686" s="313">
        <v>2694</v>
      </c>
      <c r="C686" s="312"/>
      <c r="D686" s="312" t="s">
        <v>4049</v>
      </c>
      <c r="E686" s="312" t="s">
        <v>596</v>
      </c>
      <c r="F686" s="310" t="s">
        <v>4040</v>
      </c>
      <c r="G686" s="313"/>
      <c r="H686" s="313">
        <v>2020</v>
      </c>
    </row>
    <row r="707" spans="1:9">
      <c r="A707" s="26"/>
      <c r="B707" s="28" t="s">
        <v>993</v>
      </c>
      <c r="F707" s="2"/>
      <c r="G707" s="2"/>
    </row>
    <row r="708" spans="1:9">
      <c r="A708" s="26"/>
      <c r="B708" s="37">
        <v>4643</v>
      </c>
      <c r="C708" s="41"/>
      <c r="D708" s="38" t="s">
        <v>4049</v>
      </c>
      <c r="E708" s="38" t="s">
        <v>596</v>
      </c>
      <c r="F708" s="39" t="s">
        <v>4040</v>
      </c>
      <c r="G708" s="38"/>
      <c r="H708" s="37">
        <v>2021</v>
      </c>
      <c r="I708" s="45"/>
    </row>
    <row r="709" spans="1:9">
      <c r="A709" s="26"/>
      <c r="B709" s="363">
        <v>4404</v>
      </c>
      <c r="C709" s="361"/>
      <c r="D709" s="362" t="s">
        <v>1070</v>
      </c>
      <c r="E709" s="362" t="s">
        <v>1570</v>
      </c>
      <c r="F709" s="360" t="s">
        <v>1241</v>
      </c>
      <c r="G709" s="362"/>
      <c r="H709" s="363">
        <v>2016</v>
      </c>
      <c r="I709" s="45"/>
    </row>
    <row r="710" spans="1:9">
      <c r="A710" s="26"/>
      <c r="B710" s="36">
        <v>4326</v>
      </c>
      <c r="C710" s="55"/>
      <c r="D710" s="45" t="s">
        <v>580</v>
      </c>
      <c r="E710" s="45" t="s">
        <v>586</v>
      </c>
      <c r="F710" s="35" t="s">
        <v>581</v>
      </c>
      <c r="G710" s="45"/>
      <c r="H710" s="36">
        <v>2015</v>
      </c>
      <c r="I710" s="45"/>
    </row>
    <row r="711" spans="1:9">
      <c r="A711" s="26"/>
      <c r="B711" s="36">
        <v>4245</v>
      </c>
      <c r="D711" s="45" t="s">
        <v>4050</v>
      </c>
      <c r="E711" s="45" t="s">
        <v>1570</v>
      </c>
      <c r="F711" s="35" t="s">
        <v>4813</v>
      </c>
      <c r="G711" s="45"/>
      <c r="H711" s="36">
        <v>2019</v>
      </c>
    </row>
    <row r="712" spans="1:9">
      <c r="A712" s="26"/>
      <c r="B712" s="35" t="s">
        <v>4358</v>
      </c>
      <c r="C712" s="55"/>
      <c r="D712" s="45" t="s">
        <v>595</v>
      </c>
      <c r="E712" s="45" t="s">
        <v>3042</v>
      </c>
      <c r="F712" s="35" t="s">
        <v>581</v>
      </c>
      <c r="G712" s="45"/>
      <c r="H712" s="36">
        <v>2015</v>
      </c>
    </row>
    <row r="713" spans="1:9">
      <c r="A713" s="26"/>
      <c r="B713" s="4">
        <v>3969</v>
      </c>
      <c r="D713" s="12" t="s">
        <v>4049</v>
      </c>
      <c r="E713" s="12" t="s">
        <v>596</v>
      </c>
      <c r="F713" s="5" t="s">
        <v>4040</v>
      </c>
      <c r="G713" s="6"/>
      <c r="H713" s="6">
        <v>2020</v>
      </c>
    </row>
    <row r="714" spans="1:9">
      <c r="A714" s="26"/>
      <c r="B714" s="5" t="s">
        <v>3642</v>
      </c>
      <c r="C714" s="11"/>
      <c r="D714" s="12" t="s">
        <v>2366</v>
      </c>
      <c r="E714" s="12" t="s">
        <v>2407</v>
      </c>
      <c r="F714" s="5" t="s">
        <v>4707</v>
      </c>
      <c r="G714" s="12"/>
      <c r="H714" s="5" t="s">
        <v>4658</v>
      </c>
    </row>
    <row r="715" spans="1:9">
      <c r="A715" s="26"/>
      <c r="B715" s="4">
        <v>3948</v>
      </c>
      <c r="D715" s="12" t="s">
        <v>4252</v>
      </c>
      <c r="E715" s="12" t="s">
        <v>1648</v>
      </c>
      <c r="F715" s="2" t="s">
        <v>1067</v>
      </c>
      <c r="H715" s="4">
        <v>2018</v>
      </c>
    </row>
    <row r="716" spans="1:9">
      <c r="A716" s="26"/>
      <c r="B716" s="2" t="s">
        <v>4407</v>
      </c>
      <c r="D716" t="s">
        <v>3946</v>
      </c>
      <c r="E716" t="s">
        <v>1550</v>
      </c>
      <c r="F716" s="2" t="s">
        <v>1241</v>
      </c>
      <c r="H716" s="4">
        <v>2016</v>
      </c>
    </row>
    <row r="717" spans="1:9">
      <c r="A717" s="26"/>
      <c r="B717" s="2" t="s">
        <v>3088</v>
      </c>
      <c r="D717" t="s">
        <v>114</v>
      </c>
      <c r="E717" t="s">
        <v>1451</v>
      </c>
      <c r="F717" s="2" t="s">
        <v>1683</v>
      </c>
      <c r="H717" s="4">
        <v>2017</v>
      </c>
    </row>
    <row r="718" spans="1:9">
      <c r="A718" s="26"/>
      <c r="B718" s="5" t="s">
        <v>3643</v>
      </c>
      <c r="D718" t="s">
        <v>2343</v>
      </c>
      <c r="E718" t="s">
        <v>2344</v>
      </c>
      <c r="F718" s="2" t="s">
        <v>4763</v>
      </c>
      <c r="H718" s="2" t="s">
        <v>4628</v>
      </c>
    </row>
    <row r="719" spans="1:9">
      <c r="A719" s="26"/>
      <c r="B719" s="5" t="s">
        <v>3644</v>
      </c>
      <c r="D719" t="s">
        <v>1581</v>
      </c>
      <c r="E719" t="s">
        <v>1558</v>
      </c>
      <c r="F719" s="2">
        <v>82</v>
      </c>
      <c r="H719" s="2">
        <v>1997</v>
      </c>
    </row>
    <row r="720" spans="1:9">
      <c r="A720" s="26"/>
      <c r="B720" s="2" t="s">
        <v>4359</v>
      </c>
      <c r="D720" t="s">
        <v>2695</v>
      </c>
      <c r="E720" t="s">
        <v>2363</v>
      </c>
      <c r="F720" s="2" t="s">
        <v>581</v>
      </c>
      <c r="H720" s="4">
        <v>2015</v>
      </c>
    </row>
    <row r="721" spans="1:17">
      <c r="A721" s="26"/>
      <c r="B721" s="5" t="s">
        <v>3645</v>
      </c>
      <c r="D721" t="s">
        <v>1800</v>
      </c>
      <c r="E721" t="s">
        <v>1550</v>
      </c>
      <c r="F721" s="2" t="s">
        <v>4957</v>
      </c>
      <c r="H721" s="2" t="s">
        <v>4631</v>
      </c>
    </row>
    <row r="722" spans="1:17">
      <c r="A722" s="26"/>
      <c r="B722" s="5" t="s">
        <v>3646</v>
      </c>
      <c r="D722" t="s">
        <v>2441</v>
      </c>
      <c r="E722" t="s">
        <v>1599</v>
      </c>
      <c r="F722" s="2" t="s">
        <v>4709</v>
      </c>
      <c r="H722" s="2" t="s">
        <v>4750</v>
      </c>
    </row>
    <row r="723" spans="1:17">
      <c r="A723" s="26"/>
      <c r="B723" s="5" t="s">
        <v>3647</v>
      </c>
      <c r="D723" t="s">
        <v>2346</v>
      </c>
      <c r="E723" t="s">
        <v>2347</v>
      </c>
      <c r="F723" s="2" t="s">
        <v>4957</v>
      </c>
      <c r="H723" s="2" t="s">
        <v>4631</v>
      </c>
    </row>
    <row r="724" spans="1:17">
      <c r="A724" s="26"/>
      <c r="B724" s="5">
        <v>3617</v>
      </c>
      <c r="D724" t="s">
        <v>3175</v>
      </c>
      <c r="E724" t="s">
        <v>1558</v>
      </c>
      <c r="F724" s="2">
        <v>77</v>
      </c>
      <c r="H724" s="2">
        <v>1992</v>
      </c>
    </row>
    <row r="725" spans="1:17">
      <c r="A725" s="26"/>
      <c r="B725" s="2">
        <v>3591</v>
      </c>
      <c r="D725" t="s">
        <v>2424</v>
      </c>
      <c r="E725" t="s">
        <v>2425</v>
      </c>
      <c r="F725" s="2">
        <v>77</v>
      </c>
      <c r="G725" s="4"/>
      <c r="H725" s="2">
        <v>1992</v>
      </c>
    </row>
    <row r="726" spans="1:17">
      <c r="A726" s="26"/>
      <c r="B726" s="2" t="s">
        <v>4343</v>
      </c>
      <c r="D726" t="s">
        <v>2978</v>
      </c>
      <c r="E726" t="s">
        <v>1246</v>
      </c>
      <c r="F726" s="2" t="s">
        <v>581</v>
      </c>
      <c r="H726" s="2" t="s">
        <v>4253</v>
      </c>
    </row>
    <row r="727" spans="1:17">
      <c r="A727" s="26"/>
      <c r="B727" s="2" t="s">
        <v>4408</v>
      </c>
      <c r="D727" t="s">
        <v>3254</v>
      </c>
      <c r="E727" t="s">
        <v>1550</v>
      </c>
      <c r="F727" s="35" t="s">
        <v>1241</v>
      </c>
      <c r="G727" s="45"/>
      <c r="H727" s="36">
        <v>2016</v>
      </c>
    </row>
    <row r="728" spans="1:17">
      <c r="A728" s="26"/>
    </row>
    <row r="729" spans="1:17">
      <c r="A729" s="26"/>
      <c r="B729" s="30" t="s">
        <v>1002</v>
      </c>
      <c r="F729" s="2"/>
      <c r="H729" s="2"/>
      <c r="K729" s="30" t="s">
        <v>1004</v>
      </c>
    </row>
    <row r="730" spans="1:17">
      <c r="A730" s="26"/>
      <c r="B730" s="39" t="s">
        <v>3648</v>
      </c>
      <c r="C730" s="41"/>
      <c r="D730" s="38" t="s">
        <v>2632</v>
      </c>
      <c r="E730" s="38" t="s">
        <v>1570</v>
      </c>
      <c r="F730" s="39" t="s">
        <v>4691</v>
      </c>
      <c r="G730" s="38"/>
      <c r="H730" s="39" t="s">
        <v>4692</v>
      </c>
      <c r="K730" s="2" t="s">
        <v>1044</v>
      </c>
      <c r="M730" t="s">
        <v>1697</v>
      </c>
      <c r="N730" t="s">
        <v>1599</v>
      </c>
      <c r="O730" s="4">
        <v>88</v>
      </c>
      <c r="Q730" s="2" t="s">
        <v>4628</v>
      </c>
    </row>
    <row r="731" spans="1:17">
      <c r="A731" s="26"/>
      <c r="B731" s="5" t="s">
        <v>1042</v>
      </c>
      <c r="D731" t="s">
        <v>1697</v>
      </c>
      <c r="E731" t="s">
        <v>1599</v>
      </c>
      <c r="F731" s="2" t="s">
        <v>4746</v>
      </c>
      <c r="H731" s="2" t="s">
        <v>4715</v>
      </c>
      <c r="K731" s="2" t="s">
        <v>1045</v>
      </c>
      <c r="M731" t="s">
        <v>2632</v>
      </c>
      <c r="N731" t="s">
        <v>1570</v>
      </c>
      <c r="O731" s="4">
        <v>89</v>
      </c>
      <c r="Q731" s="2" t="s">
        <v>4692</v>
      </c>
    </row>
    <row r="732" spans="1:17">
      <c r="A732" s="26"/>
      <c r="B732" s="2" t="s">
        <v>1043</v>
      </c>
      <c r="D732" t="s">
        <v>3649</v>
      </c>
      <c r="E732" t="s">
        <v>2578</v>
      </c>
      <c r="F732" s="4">
        <v>87</v>
      </c>
      <c r="H732" s="2" t="s">
        <v>4628</v>
      </c>
    </row>
    <row r="733" spans="1:17">
      <c r="B733" s="2" t="s">
        <v>3089</v>
      </c>
      <c r="D733" t="s">
        <v>2628</v>
      </c>
      <c r="E733" t="s">
        <v>2629</v>
      </c>
      <c r="F733" s="2" t="s">
        <v>1067</v>
      </c>
      <c r="H733" s="2" t="s">
        <v>4838</v>
      </c>
    </row>
    <row r="734" spans="1:17">
      <c r="B734" s="2" t="s">
        <v>5298</v>
      </c>
      <c r="D734" t="s">
        <v>4170</v>
      </c>
      <c r="E734" t="s">
        <v>2761</v>
      </c>
      <c r="F734" s="2" t="s">
        <v>4813</v>
      </c>
      <c r="H734" s="2" t="s">
        <v>5146</v>
      </c>
    </row>
    <row r="735" spans="1:17">
      <c r="B735" s="2" t="s">
        <v>5299</v>
      </c>
      <c r="D735" t="s">
        <v>5300</v>
      </c>
      <c r="E735" t="s">
        <v>5301</v>
      </c>
      <c r="F735" s="2" t="s">
        <v>4813</v>
      </c>
      <c r="H735" s="2" t="s">
        <v>5146</v>
      </c>
    </row>
    <row r="736" spans="1:17">
      <c r="B736" s="2" t="s">
        <v>1730</v>
      </c>
      <c r="D736" t="s">
        <v>1731</v>
      </c>
      <c r="E736" t="s">
        <v>1451</v>
      </c>
      <c r="F736" s="2" t="s">
        <v>1067</v>
      </c>
      <c r="H736" s="2" t="s">
        <v>4042</v>
      </c>
    </row>
    <row r="737" spans="2:8">
      <c r="B737" s="2" t="s">
        <v>4362</v>
      </c>
      <c r="D737" t="s">
        <v>4360</v>
      </c>
      <c r="E737" t="s">
        <v>4361</v>
      </c>
      <c r="F737" s="2" t="s">
        <v>1241</v>
      </c>
      <c r="H737" s="2" t="s">
        <v>4253</v>
      </c>
    </row>
    <row r="738" spans="2:8">
      <c r="B738" s="2" t="s">
        <v>4363</v>
      </c>
      <c r="D738" t="s">
        <v>1872</v>
      </c>
      <c r="E738" t="s">
        <v>4364</v>
      </c>
      <c r="F738" s="2" t="s">
        <v>581</v>
      </c>
      <c r="H738" s="2" t="s">
        <v>4253</v>
      </c>
    </row>
    <row r="739" spans="2:8">
      <c r="B739" s="2" t="s">
        <v>3090</v>
      </c>
      <c r="D739" t="s">
        <v>3190</v>
      </c>
      <c r="E739" t="s">
        <v>1561</v>
      </c>
      <c r="F739" s="2" t="s">
        <v>1683</v>
      </c>
      <c r="H739" s="4">
        <v>2017</v>
      </c>
    </row>
    <row r="740" spans="2:8">
      <c r="B740" s="2" t="s">
        <v>4365</v>
      </c>
      <c r="D740" t="s">
        <v>3956</v>
      </c>
      <c r="E740" t="s">
        <v>1550</v>
      </c>
      <c r="F740" s="2" t="s">
        <v>581</v>
      </c>
      <c r="H740" s="2" t="s">
        <v>4253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41"/>
  </sheetPr>
  <dimension ref="A1:X485"/>
  <sheetViews>
    <sheetView topLeftCell="A381" workbookViewId="0">
      <selection activeCell="J366" sqref="J366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style="47" customWidth="1"/>
    <col min="5" max="5" width="10.21875" style="47" customWidth="1"/>
    <col min="6" max="6" width="11.21875" style="2" customWidth="1"/>
    <col min="7" max="7" width="9.44140625" style="4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7" ht="12.75" customHeight="1">
      <c r="A1" s="194" t="s">
        <v>4177</v>
      </c>
      <c r="B1" s="197"/>
      <c r="C1" s="76"/>
      <c r="D1" s="47" t="s">
        <v>131</v>
      </c>
      <c r="E1" s="47" t="s">
        <v>132</v>
      </c>
      <c r="F1" s="2" t="s">
        <v>133</v>
      </c>
      <c r="G1" s="2"/>
      <c r="H1" s="2" t="s">
        <v>134</v>
      </c>
      <c r="I1" s="19"/>
      <c r="J1" s="19"/>
      <c r="K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2" spans="1:17" ht="12.75" customHeight="1">
      <c r="A2" s="48"/>
      <c r="B2"/>
      <c r="F2" s="4"/>
      <c r="G2" s="2"/>
      <c r="H2" s="2"/>
      <c r="I2" s="19"/>
      <c r="L2" s="19"/>
      <c r="M2" s="19"/>
      <c r="N2" s="19"/>
      <c r="O2" s="32"/>
      <c r="P2" s="32"/>
      <c r="Q2" s="32"/>
    </row>
    <row r="3" spans="1:17" ht="12.75" customHeight="1">
      <c r="A3" s="48"/>
      <c r="B3" s="28" t="s">
        <v>1823</v>
      </c>
      <c r="F3" s="4"/>
      <c r="G3" s="2"/>
      <c r="H3" s="2"/>
      <c r="I3" s="19"/>
      <c r="K3" s="28" t="s">
        <v>1466</v>
      </c>
      <c r="L3" s="19"/>
      <c r="M3" s="19"/>
      <c r="N3" s="19"/>
      <c r="O3" s="32"/>
      <c r="P3" s="32"/>
      <c r="Q3" s="32"/>
    </row>
    <row r="4" spans="1:17" ht="12.75" customHeight="1">
      <c r="A4" s="48"/>
      <c r="B4"/>
      <c r="F4" s="4"/>
      <c r="G4" s="2"/>
      <c r="H4" s="2"/>
      <c r="I4" s="19"/>
      <c r="K4" s="5" t="s">
        <v>4683</v>
      </c>
      <c r="L4" s="1"/>
      <c r="M4" t="s">
        <v>2321</v>
      </c>
      <c r="N4" t="s">
        <v>4634</v>
      </c>
      <c r="O4" s="2">
        <v>84</v>
      </c>
      <c r="Q4" s="2">
        <v>1997</v>
      </c>
    </row>
    <row r="5" spans="1:17" ht="12.75" customHeight="1">
      <c r="A5" s="48"/>
      <c r="B5"/>
      <c r="F5" s="4"/>
      <c r="G5" s="2"/>
      <c r="H5" s="2"/>
      <c r="I5" s="19"/>
      <c r="K5" s="5" t="s">
        <v>2338</v>
      </c>
      <c r="L5" s="1"/>
      <c r="M5" t="s">
        <v>4696</v>
      </c>
      <c r="N5" t="s">
        <v>4661</v>
      </c>
      <c r="O5" s="2">
        <v>84</v>
      </c>
      <c r="Q5" s="2">
        <v>1997</v>
      </c>
    </row>
    <row r="6" spans="1:17" ht="12.75" customHeight="1">
      <c r="A6" s="48"/>
      <c r="B6"/>
      <c r="F6" s="4"/>
      <c r="G6" s="2"/>
      <c r="H6" s="2"/>
      <c r="I6" s="19"/>
      <c r="K6" s="5" t="s">
        <v>2671</v>
      </c>
      <c r="L6" s="1"/>
      <c r="M6" t="s">
        <v>1317</v>
      </c>
      <c r="N6" t="s">
        <v>4657</v>
      </c>
      <c r="O6" s="2">
        <v>85</v>
      </c>
      <c r="Q6" s="2">
        <v>1997</v>
      </c>
    </row>
    <row r="7" spans="1:17" ht="12.75" customHeight="1">
      <c r="A7" s="48"/>
      <c r="B7"/>
      <c r="F7" s="4"/>
      <c r="G7" s="2"/>
      <c r="H7" s="2"/>
      <c r="I7" s="19"/>
      <c r="K7" s="21"/>
      <c r="L7" s="1"/>
      <c r="O7" s="2"/>
      <c r="P7" s="2"/>
      <c r="Q7" s="32"/>
    </row>
    <row r="8" spans="1:17" ht="12.75" customHeight="1">
      <c r="A8" s="48"/>
      <c r="B8"/>
      <c r="F8" s="4"/>
      <c r="G8" s="2"/>
      <c r="H8" s="2"/>
      <c r="I8" s="19"/>
      <c r="L8" s="19"/>
      <c r="M8" s="19"/>
      <c r="N8" s="19"/>
      <c r="O8" s="32"/>
      <c r="P8" s="32"/>
      <c r="Q8" s="32"/>
    </row>
    <row r="9" spans="1:17" ht="12.75" customHeight="1">
      <c r="A9" s="48"/>
      <c r="B9"/>
      <c r="F9" s="4"/>
      <c r="G9" s="2"/>
      <c r="H9" s="2"/>
      <c r="I9" s="19"/>
      <c r="L9" s="19"/>
      <c r="M9" s="19"/>
      <c r="N9" s="19"/>
      <c r="O9" s="32"/>
      <c r="P9" s="32"/>
      <c r="Q9" s="32"/>
    </row>
    <row r="10" spans="1:17">
      <c r="A10" s="48"/>
      <c r="B10"/>
      <c r="F10" s="4"/>
      <c r="G10" s="2"/>
      <c r="H10" s="2"/>
      <c r="I10" s="19"/>
      <c r="L10" s="19"/>
      <c r="M10" s="19"/>
      <c r="N10" s="19"/>
      <c r="O10" s="32"/>
      <c r="P10" s="32"/>
      <c r="Q10" s="32"/>
    </row>
    <row r="11" spans="1:17">
      <c r="A11" s="48"/>
      <c r="B11"/>
      <c r="F11" s="4"/>
      <c r="G11" s="2"/>
      <c r="H11" s="2"/>
      <c r="I11" s="19"/>
      <c r="L11" s="19"/>
      <c r="M11" s="19"/>
      <c r="N11" s="19"/>
      <c r="O11" s="32"/>
      <c r="P11" s="32"/>
      <c r="Q11" s="32"/>
    </row>
    <row r="12" spans="1:17">
      <c r="A12" s="48"/>
      <c r="B12"/>
      <c r="F12" s="4"/>
      <c r="G12" s="2"/>
      <c r="H12" s="2"/>
      <c r="I12" s="19"/>
      <c r="L12" s="19"/>
      <c r="M12" s="19"/>
      <c r="N12" s="19"/>
      <c r="O12" s="32"/>
      <c r="P12" s="32"/>
      <c r="Q12" s="32"/>
    </row>
    <row r="13" spans="1:17">
      <c r="A13" s="48"/>
      <c r="B13"/>
      <c r="F13" s="4"/>
      <c r="G13" s="2"/>
      <c r="H13" s="2"/>
      <c r="I13" s="19"/>
      <c r="L13" s="19"/>
      <c r="M13" s="19"/>
      <c r="N13" s="19"/>
      <c r="O13" s="32"/>
      <c r="P13" s="32"/>
      <c r="Q13" s="32"/>
    </row>
    <row r="14" spans="1:17">
      <c r="A14" s="48"/>
      <c r="B14"/>
      <c r="F14" s="4"/>
      <c r="G14" s="2"/>
      <c r="H14" s="2"/>
      <c r="I14" s="19"/>
      <c r="L14" s="19"/>
      <c r="M14" s="19"/>
      <c r="N14" s="19"/>
      <c r="O14" s="32"/>
      <c r="P14" s="32"/>
      <c r="Q14" s="32"/>
    </row>
    <row r="15" spans="1:17">
      <c r="A15" s="48"/>
      <c r="B15"/>
      <c r="F15" s="4"/>
      <c r="G15" s="2"/>
      <c r="H15" s="2"/>
      <c r="I15" s="19"/>
      <c r="L15" s="19"/>
      <c r="M15" s="19"/>
      <c r="N15" s="19"/>
      <c r="O15" s="32"/>
      <c r="P15" s="32"/>
      <c r="Q15" s="32"/>
    </row>
    <row r="16" spans="1:17">
      <c r="A16" s="48"/>
      <c r="B16" s="5"/>
      <c r="F16" s="4"/>
      <c r="I16" s="19"/>
      <c r="L16" s="19"/>
      <c r="M16" s="19"/>
      <c r="N16" s="19"/>
      <c r="O16" s="32"/>
      <c r="P16" s="32"/>
      <c r="Q16" s="32"/>
    </row>
    <row r="17" spans="1:17">
      <c r="A17" s="48"/>
      <c r="B17"/>
      <c r="F17" s="4"/>
      <c r="G17" s="2"/>
      <c r="H17" s="2"/>
      <c r="I17" s="19"/>
      <c r="L17" s="19"/>
      <c r="M17" s="19"/>
      <c r="N17" s="19"/>
      <c r="O17" s="32"/>
      <c r="P17" s="32"/>
      <c r="Q17" s="32"/>
    </row>
    <row r="18" spans="1:17">
      <c r="A18" s="48"/>
      <c r="B18"/>
      <c r="F18" s="4"/>
      <c r="G18" s="2"/>
      <c r="H18" s="2"/>
      <c r="I18" s="19"/>
      <c r="L18" s="19"/>
      <c r="M18" s="19"/>
      <c r="N18" s="19"/>
      <c r="O18" s="32"/>
      <c r="P18" s="32"/>
      <c r="Q18" s="32"/>
    </row>
    <row r="19" spans="1:17">
      <c r="A19" s="48"/>
      <c r="B19"/>
      <c r="F19" s="4"/>
      <c r="G19" s="2"/>
      <c r="H19" s="2"/>
      <c r="I19" s="19"/>
      <c r="L19" s="19"/>
      <c r="M19" s="19"/>
      <c r="N19" s="19"/>
      <c r="O19" s="32"/>
      <c r="P19" s="32"/>
      <c r="Q19" s="32"/>
    </row>
    <row r="20" spans="1:17">
      <c r="A20" s="48"/>
      <c r="I20" s="19"/>
      <c r="L20" s="19"/>
      <c r="M20" s="19"/>
      <c r="N20" s="19"/>
      <c r="O20" s="32"/>
      <c r="P20" s="32"/>
      <c r="Q20" s="32"/>
    </row>
    <row r="21" spans="1:17">
      <c r="A21" s="48"/>
      <c r="B21"/>
      <c r="F21" s="4"/>
      <c r="I21" s="19"/>
      <c r="L21" s="19"/>
      <c r="M21" s="19"/>
      <c r="N21" s="19"/>
      <c r="O21" s="32"/>
      <c r="P21" s="32"/>
      <c r="Q21" s="32"/>
    </row>
    <row r="22" spans="1:17">
      <c r="A22" s="48"/>
      <c r="B22"/>
      <c r="F22" s="4"/>
      <c r="G22" s="2"/>
      <c r="H22" s="2"/>
      <c r="I22" s="19"/>
      <c r="L22" s="19"/>
      <c r="M22" s="19"/>
      <c r="N22" s="19"/>
      <c r="O22" s="32"/>
      <c r="P22" s="32"/>
      <c r="Q22" s="32"/>
    </row>
    <row r="23" spans="1:17">
      <c r="A23" s="48"/>
      <c r="B23"/>
      <c r="F23" s="4"/>
      <c r="G23" s="2"/>
      <c r="H23" s="2"/>
      <c r="I23" s="19"/>
      <c r="L23" s="19"/>
      <c r="M23" s="19"/>
      <c r="N23" s="19"/>
      <c r="O23" s="32"/>
      <c r="P23" s="32"/>
      <c r="Q23" s="32"/>
    </row>
    <row r="24" spans="1:17">
      <c r="B24"/>
      <c r="C24" s="173"/>
      <c r="E24" s="51"/>
      <c r="F24" s="4"/>
      <c r="H24" s="2"/>
      <c r="M24" s="4"/>
    </row>
    <row r="25" spans="1:17">
      <c r="B25" s="28" t="s">
        <v>4625</v>
      </c>
      <c r="F25" s="4"/>
      <c r="H25" s="2"/>
      <c r="K25" s="28" t="s">
        <v>4929</v>
      </c>
      <c r="M25" s="4"/>
    </row>
    <row r="26" spans="1:17">
      <c r="B26" s="39" t="s">
        <v>1845</v>
      </c>
      <c r="C26" s="41"/>
      <c r="D26" s="52" t="s">
        <v>844</v>
      </c>
      <c r="E26" s="52" t="s">
        <v>4706</v>
      </c>
      <c r="F26" s="39" t="s">
        <v>581</v>
      </c>
      <c r="G26" s="37"/>
      <c r="H26" s="37">
        <v>2013</v>
      </c>
      <c r="J26" s="2"/>
      <c r="K26" s="5" t="s">
        <v>3154</v>
      </c>
      <c r="L26" s="1"/>
      <c r="M26" t="s">
        <v>4689</v>
      </c>
      <c r="N26" t="s">
        <v>4690</v>
      </c>
      <c r="O26" s="2" t="s">
        <v>4691</v>
      </c>
      <c r="P26" s="4"/>
      <c r="Q26" s="2" t="s">
        <v>4628</v>
      </c>
    </row>
    <row r="27" spans="1:17">
      <c r="B27" s="35" t="s">
        <v>3033</v>
      </c>
      <c r="C27" s="55"/>
      <c r="D27" s="282" t="s">
        <v>3688</v>
      </c>
      <c r="E27" s="282" t="s">
        <v>3689</v>
      </c>
      <c r="F27" s="35" t="s">
        <v>716</v>
      </c>
      <c r="G27" s="36"/>
      <c r="H27" s="35" t="s">
        <v>4631</v>
      </c>
      <c r="J27" s="2"/>
      <c r="K27" s="2">
        <v>7.9</v>
      </c>
      <c r="L27" s="1"/>
      <c r="M27" t="s">
        <v>4742</v>
      </c>
      <c r="N27" t="s">
        <v>4743</v>
      </c>
      <c r="O27" s="2">
        <v>81</v>
      </c>
      <c r="P27" s="4"/>
      <c r="Q27" s="2">
        <v>1994</v>
      </c>
    </row>
    <row r="28" spans="1:17">
      <c r="B28" s="2">
        <v>8.07</v>
      </c>
      <c r="D28" s="47" t="s">
        <v>1846</v>
      </c>
      <c r="E28" s="47" t="s">
        <v>1847</v>
      </c>
      <c r="F28" s="2" t="s">
        <v>1241</v>
      </c>
      <c r="H28" s="2" t="s">
        <v>1858</v>
      </c>
      <c r="J28" s="4"/>
      <c r="K28" s="2" t="s">
        <v>2340</v>
      </c>
      <c r="L28" s="1"/>
      <c r="M28" t="s">
        <v>4696</v>
      </c>
      <c r="N28" t="s">
        <v>4661</v>
      </c>
      <c r="O28" s="2">
        <v>85</v>
      </c>
      <c r="P28" s="4"/>
      <c r="Q28" s="2">
        <v>1998</v>
      </c>
    </row>
    <row r="29" spans="1:17">
      <c r="B29" s="5" t="s">
        <v>630</v>
      </c>
      <c r="D29" s="47" t="s">
        <v>4748</v>
      </c>
      <c r="E29" s="47" t="s">
        <v>4749</v>
      </c>
      <c r="F29" s="2" t="s">
        <v>4709</v>
      </c>
      <c r="H29" s="2" t="s">
        <v>4692</v>
      </c>
      <c r="J29" s="4"/>
      <c r="K29" s="2" t="s">
        <v>631</v>
      </c>
      <c r="L29" s="1"/>
      <c r="M29" t="s">
        <v>4748</v>
      </c>
      <c r="N29" t="s">
        <v>4749</v>
      </c>
      <c r="O29" s="2" t="s">
        <v>4709</v>
      </c>
      <c r="P29" s="4"/>
      <c r="Q29" s="2" t="s">
        <v>4692</v>
      </c>
    </row>
    <row r="30" spans="1:17">
      <c r="B30" s="2" t="s">
        <v>2350</v>
      </c>
      <c r="D30" s="47" t="s">
        <v>65</v>
      </c>
      <c r="E30" s="47" t="s">
        <v>370</v>
      </c>
      <c r="F30" s="2" t="s">
        <v>1067</v>
      </c>
      <c r="H30" s="4">
        <v>2016</v>
      </c>
      <c r="J30" s="4"/>
      <c r="K30" s="2" t="s">
        <v>631</v>
      </c>
      <c r="L30" s="1"/>
      <c r="M30" t="s">
        <v>4751</v>
      </c>
      <c r="N30" t="s">
        <v>4657</v>
      </c>
      <c r="O30" s="2" t="s">
        <v>4709</v>
      </c>
      <c r="P30" s="4"/>
      <c r="Q30" s="2" t="s">
        <v>4692</v>
      </c>
    </row>
    <row r="31" spans="1:17">
      <c r="B31" s="2" t="s">
        <v>1551</v>
      </c>
      <c r="D31" s="47" t="s">
        <v>845</v>
      </c>
      <c r="E31" s="47" t="s">
        <v>1270</v>
      </c>
      <c r="F31" s="2">
        <v>98</v>
      </c>
      <c r="H31" s="4">
        <v>2011</v>
      </c>
      <c r="J31" s="4"/>
      <c r="K31" s="2" t="s">
        <v>3155</v>
      </c>
      <c r="L31" s="1"/>
      <c r="M31" t="s">
        <v>2321</v>
      </c>
      <c r="N31" t="s">
        <v>4634</v>
      </c>
      <c r="O31" s="2">
        <v>84</v>
      </c>
      <c r="P31" s="4"/>
      <c r="Q31" s="2">
        <v>1997</v>
      </c>
    </row>
    <row r="32" spans="1:17">
      <c r="B32" s="2" t="s">
        <v>1551</v>
      </c>
      <c r="D32" s="47" t="s">
        <v>5345</v>
      </c>
      <c r="E32" s="47" t="s">
        <v>5346</v>
      </c>
      <c r="F32" s="2" t="s">
        <v>5138</v>
      </c>
      <c r="H32" s="4">
        <v>2021</v>
      </c>
      <c r="J32" s="4"/>
      <c r="K32" s="2" t="s">
        <v>3155</v>
      </c>
      <c r="L32" s="1"/>
      <c r="M32" t="s">
        <v>4629</v>
      </c>
      <c r="N32" t="s">
        <v>4630</v>
      </c>
      <c r="O32" s="2" t="s">
        <v>4703</v>
      </c>
      <c r="P32" s="4"/>
      <c r="Q32" s="2" t="s">
        <v>4915</v>
      </c>
    </row>
    <row r="33" spans="2:20">
      <c r="B33" s="5" t="s">
        <v>3690</v>
      </c>
      <c r="D33" s="47" t="s">
        <v>4696</v>
      </c>
      <c r="E33" s="47" t="s">
        <v>4661</v>
      </c>
      <c r="F33" s="2">
        <v>85</v>
      </c>
      <c r="H33" s="2">
        <v>1998</v>
      </c>
      <c r="J33" s="4"/>
      <c r="K33" s="2" t="s">
        <v>3155</v>
      </c>
      <c r="L33" s="1"/>
      <c r="M33" t="s">
        <v>4665</v>
      </c>
      <c r="N33" t="s">
        <v>4657</v>
      </c>
      <c r="O33" s="2" t="s">
        <v>4693</v>
      </c>
      <c r="P33" s="4"/>
      <c r="Q33" s="2" t="s">
        <v>4658</v>
      </c>
    </row>
    <row r="34" spans="2:20">
      <c r="B34" s="2" t="s">
        <v>4015</v>
      </c>
      <c r="D34" s="47" t="s">
        <v>4014</v>
      </c>
      <c r="E34" s="47" t="s">
        <v>4679</v>
      </c>
      <c r="F34" s="2" t="s">
        <v>4813</v>
      </c>
      <c r="H34" s="4">
        <v>2018</v>
      </c>
      <c r="J34" s="4"/>
      <c r="K34" s="2" t="s">
        <v>3155</v>
      </c>
      <c r="L34" s="1"/>
      <c r="M34" t="s">
        <v>3688</v>
      </c>
      <c r="N34" t="s">
        <v>3689</v>
      </c>
      <c r="O34" s="2" t="s">
        <v>716</v>
      </c>
      <c r="P34" s="4"/>
      <c r="Q34" s="2" t="s">
        <v>4631</v>
      </c>
    </row>
    <row r="35" spans="2:20">
      <c r="B35" s="2" t="s">
        <v>2768</v>
      </c>
      <c r="D35" s="47" t="s">
        <v>4016</v>
      </c>
      <c r="E35" s="47" t="s">
        <v>370</v>
      </c>
      <c r="F35" s="2" t="s">
        <v>4813</v>
      </c>
      <c r="H35" s="4">
        <v>2018</v>
      </c>
      <c r="J35" s="4"/>
      <c r="K35" s="2">
        <v>8.1999999999999993</v>
      </c>
      <c r="L35" s="1"/>
      <c r="M35" t="s">
        <v>3008</v>
      </c>
      <c r="N35" t="s">
        <v>4634</v>
      </c>
      <c r="O35" s="2">
        <v>81</v>
      </c>
      <c r="P35" s="4"/>
      <c r="Q35" s="2">
        <v>1994</v>
      </c>
    </row>
    <row r="36" spans="2:20">
      <c r="B36" s="2" t="s">
        <v>846</v>
      </c>
      <c r="D36" s="47" t="s">
        <v>843</v>
      </c>
      <c r="E36" s="47" t="s">
        <v>4630</v>
      </c>
      <c r="F36" s="2">
        <v>98</v>
      </c>
      <c r="H36" s="2">
        <v>2011</v>
      </c>
      <c r="J36" s="4"/>
      <c r="K36" s="2" t="s">
        <v>2341</v>
      </c>
      <c r="L36" s="1"/>
      <c r="M36" t="s">
        <v>4636</v>
      </c>
      <c r="N36" t="s">
        <v>4657</v>
      </c>
      <c r="O36" s="2">
        <v>85</v>
      </c>
      <c r="P36" s="4"/>
      <c r="Q36" s="2">
        <v>1998</v>
      </c>
    </row>
    <row r="37" spans="2:20">
      <c r="B37" s="5" t="s">
        <v>846</v>
      </c>
      <c r="D37" s="47" t="s">
        <v>2693</v>
      </c>
      <c r="E37" s="47" t="s">
        <v>3891</v>
      </c>
      <c r="F37" s="2" t="s">
        <v>581</v>
      </c>
      <c r="H37" s="4">
        <v>2013</v>
      </c>
      <c r="J37" s="4"/>
      <c r="K37" s="2" t="s">
        <v>2341</v>
      </c>
      <c r="L37" s="1"/>
      <c r="M37" t="s">
        <v>2041</v>
      </c>
      <c r="N37" t="s">
        <v>370</v>
      </c>
      <c r="O37" s="2" t="s">
        <v>4703</v>
      </c>
      <c r="P37" s="4"/>
      <c r="Q37" s="2" t="s">
        <v>4915</v>
      </c>
    </row>
    <row r="38" spans="2:20">
      <c r="B38" s="5" t="s">
        <v>2666</v>
      </c>
      <c r="D38" s="47" t="s">
        <v>1843</v>
      </c>
      <c r="E38" s="47" t="s">
        <v>1844</v>
      </c>
      <c r="F38" s="2" t="s">
        <v>744</v>
      </c>
      <c r="H38" s="2" t="s">
        <v>4694</v>
      </c>
      <c r="J38" s="4"/>
      <c r="K38" s="2" t="s">
        <v>3157</v>
      </c>
      <c r="L38" s="1"/>
      <c r="M38" t="s">
        <v>1317</v>
      </c>
      <c r="N38" t="s">
        <v>4706</v>
      </c>
      <c r="O38" s="2">
        <v>83</v>
      </c>
      <c r="P38" s="4"/>
      <c r="Q38" s="2">
        <v>1996</v>
      </c>
    </row>
    <row r="39" spans="2:20">
      <c r="B39" s="2" t="s">
        <v>2666</v>
      </c>
      <c r="D39" s="47" t="s">
        <v>5347</v>
      </c>
      <c r="E39" s="47" t="s">
        <v>4714</v>
      </c>
      <c r="F39" s="2" t="s">
        <v>5138</v>
      </c>
      <c r="H39" s="4">
        <v>2021</v>
      </c>
      <c r="J39" s="4"/>
      <c r="K39" s="2" t="s">
        <v>3157</v>
      </c>
      <c r="L39" s="1"/>
      <c r="M39" t="s">
        <v>4701</v>
      </c>
      <c r="N39" t="s">
        <v>4702</v>
      </c>
      <c r="O39" s="2" t="s">
        <v>4662</v>
      </c>
      <c r="P39" s="4"/>
      <c r="Q39" s="2" t="s">
        <v>4915</v>
      </c>
    </row>
    <row r="40" spans="2:20">
      <c r="B40" s="5" t="s">
        <v>3151</v>
      </c>
      <c r="D40" s="47" t="s">
        <v>4632</v>
      </c>
      <c r="E40" s="47" t="s">
        <v>4917</v>
      </c>
      <c r="F40" s="2" t="s">
        <v>4957</v>
      </c>
      <c r="H40" s="2" t="s">
        <v>4750</v>
      </c>
      <c r="J40" s="4"/>
      <c r="K40" s="2" t="s">
        <v>3157</v>
      </c>
      <c r="M40" t="s">
        <v>4632</v>
      </c>
      <c r="N40" t="s">
        <v>4917</v>
      </c>
      <c r="O40" s="2">
        <v>93</v>
      </c>
      <c r="P40" s="4"/>
      <c r="Q40" s="2">
        <v>2006</v>
      </c>
    </row>
    <row r="41" spans="2:20">
      <c r="B41" s="2" t="s">
        <v>3691</v>
      </c>
      <c r="D41" s="47" t="s">
        <v>848</v>
      </c>
      <c r="E41" s="47" t="s">
        <v>4714</v>
      </c>
      <c r="F41" s="2">
        <v>97</v>
      </c>
      <c r="H41" s="2">
        <v>2010</v>
      </c>
      <c r="J41" s="4"/>
      <c r="K41" s="2" t="s">
        <v>3157</v>
      </c>
      <c r="M41" t="s">
        <v>847</v>
      </c>
      <c r="N41" t="s">
        <v>4690</v>
      </c>
      <c r="O41" s="2">
        <v>95</v>
      </c>
      <c r="P41" s="4"/>
      <c r="Q41" s="2">
        <v>2008</v>
      </c>
    </row>
    <row r="42" spans="2:20">
      <c r="B42" s="5" t="s">
        <v>3691</v>
      </c>
      <c r="D42" s="47" t="s">
        <v>4689</v>
      </c>
      <c r="E42" s="47" t="s">
        <v>4690</v>
      </c>
      <c r="F42" s="2" t="s">
        <v>4691</v>
      </c>
      <c r="H42" s="2" t="s">
        <v>4628</v>
      </c>
      <c r="J42" s="188"/>
      <c r="K42" s="2" t="s">
        <v>3157</v>
      </c>
      <c r="M42" t="s">
        <v>848</v>
      </c>
      <c r="N42" t="s">
        <v>4714</v>
      </c>
      <c r="O42" s="2">
        <v>97</v>
      </c>
      <c r="P42" s="4"/>
      <c r="Q42" s="2">
        <v>2010</v>
      </c>
    </row>
    <row r="43" spans="2:20">
      <c r="B43" s="5" t="s">
        <v>1467</v>
      </c>
      <c r="D43" s="47" t="s">
        <v>2970</v>
      </c>
      <c r="E43" s="47" t="s">
        <v>52</v>
      </c>
      <c r="F43" s="2" t="s">
        <v>581</v>
      </c>
      <c r="H43" s="4">
        <v>2013</v>
      </c>
      <c r="J43" s="6"/>
      <c r="K43" s="2" t="s">
        <v>2357</v>
      </c>
      <c r="L43" s="1"/>
      <c r="M43" t="s">
        <v>4684</v>
      </c>
      <c r="N43" t="s">
        <v>4661</v>
      </c>
      <c r="O43" s="2">
        <v>81</v>
      </c>
      <c r="P43" s="4"/>
      <c r="Q43" s="2">
        <v>1994</v>
      </c>
    </row>
    <row r="44" spans="2:20">
      <c r="B44" s="2" t="s">
        <v>3692</v>
      </c>
      <c r="D44" s="47" t="s">
        <v>4017</v>
      </c>
      <c r="E44" s="47" t="s">
        <v>370</v>
      </c>
      <c r="F44" s="2" t="s">
        <v>4813</v>
      </c>
      <c r="H44" s="4">
        <v>2018</v>
      </c>
      <c r="J44" s="6"/>
      <c r="K44" s="2">
        <v>8.4</v>
      </c>
      <c r="L44" s="1"/>
      <c r="M44" t="s">
        <v>2322</v>
      </c>
      <c r="N44" t="s">
        <v>4634</v>
      </c>
      <c r="O44" s="2">
        <v>85</v>
      </c>
      <c r="P44" s="4"/>
      <c r="Q44" s="2">
        <v>1998</v>
      </c>
    </row>
    <row r="45" spans="2:20">
      <c r="B45" s="2" t="s">
        <v>3692</v>
      </c>
      <c r="D45" s="47" t="s">
        <v>1899</v>
      </c>
      <c r="E45" s="47" t="s">
        <v>4634</v>
      </c>
      <c r="F45" s="2" t="s">
        <v>4379</v>
      </c>
      <c r="H45" s="4">
        <v>2017</v>
      </c>
      <c r="J45" s="6"/>
      <c r="K45" s="2">
        <v>8.4</v>
      </c>
      <c r="L45" s="1"/>
      <c r="M45" t="s">
        <v>397</v>
      </c>
      <c r="N45" t="s">
        <v>4679</v>
      </c>
      <c r="O45" s="4">
        <v>93</v>
      </c>
      <c r="P45" s="4"/>
      <c r="Q45" s="4">
        <v>2006</v>
      </c>
    </row>
    <row r="46" spans="2:20">
      <c r="J46" s="6"/>
      <c r="O46" s="4"/>
      <c r="P46" s="4"/>
      <c r="Q46" s="4"/>
    </row>
    <row r="47" spans="2:20">
      <c r="B47" s="28" t="s">
        <v>2042</v>
      </c>
      <c r="F47" s="4"/>
      <c r="H47" s="2"/>
      <c r="J47" s="2"/>
      <c r="K47" s="28" t="s">
        <v>1269</v>
      </c>
      <c r="M47" s="4"/>
    </row>
    <row r="48" spans="2:20">
      <c r="B48" s="39" t="s">
        <v>1237</v>
      </c>
      <c r="C48" s="41"/>
      <c r="D48" s="52" t="s">
        <v>844</v>
      </c>
      <c r="E48" s="52" t="s">
        <v>4706</v>
      </c>
      <c r="F48" s="39" t="s">
        <v>581</v>
      </c>
      <c r="G48" s="37"/>
      <c r="H48" s="37">
        <v>2013</v>
      </c>
      <c r="J48" s="2"/>
      <c r="K48" s="2">
        <v>19.3</v>
      </c>
      <c r="L48" s="1"/>
      <c r="M48" t="s">
        <v>4742</v>
      </c>
      <c r="N48" t="s">
        <v>4743</v>
      </c>
      <c r="O48" s="2">
        <v>81</v>
      </c>
      <c r="Q48" s="2">
        <v>1994</v>
      </c>
      <c r="T48" s="2"/>
    </row>
    <row r="49" spans="2:20">
      <c r="B49" s="35" t="s">
        <v>3708</v>
      </c>
      <c r="C49" s="55"/>
      <c r="D49" s="282" t="s">
        <v>2680</v>
      </c>
      <c r="E49" s="282" t="s">
        <v>4634</v>
      </c>
      <c r="F49" s="35" t="s">
        <v>716</v>
      </c>
      <c r="G49" s="36"/>
      <c r="H49" s="35" t="s">
        <v>4631</v>
      </c>
      <c r="J49" s="2"/>
      <c r="K49" s="2" t="s">
        <v>3718</v>
      </c>
      <c r="L49" s="1"/>
      <c r="M49" t="s">
        <v>4689</v>
      </c>
      <c r="N49" t="s">
        <v>4690</v>
      </c>
      <c r="O49" s="2" t="s">
        <v>4691</v>
      </c>
      <c r="Q49" s="2" t="s">
        <v>4628</v>
      </c>
      <c r="T49" s="2"/>
    </row>
    <row r="50" spans="2:20">
      <c r="B50" s="2" t="s">
        <v>1896</v>
      </c>
      <c r="D50" s="47" t="s">
        <v>65</v>
      </c>
      <c r="E50" s="47" t="s">
        <v>370</v>
      </c>
      <c r="F50" s="2" t="s">
        <v>1067</v>
      </c>
      <c r="H50" s="4">
        <v>2016</v>
      </c>
      <c r="J50" s="2"/>
      <c r="K50" s="2" t="s">
        <v>3719</v>
      </c>
      <c r="L50" s="1"/>
      <c r="M50" t="s">
        <v>4748</v>
      </c>
      <c r="N50" t="s">
        <v>4749</v>
      </c>
      <c r="O50" s="2" t="s">
        <v>4709</v>
      </c>
      <c r="Q50" s="2" t="s">
        <v>4692</v>
      </c>
      <c r="T50" s="2"/>
    </row>
    <row r="51" spans="2:20">
      <c r="B51" s="5" t="s">
        <v>3709</v>
      </c>
      <c r="D51" s="47" t="s">
        <v>1533</v>
      </c>
      <c r="E51" s="47" t="s">
        <v>4657</v>
      </c>
      <c r="F51" s="2" t="s">
        <v>4703</v>
      </c>
      <c r="H51" s="2" t="s">
        <v>4915</v>
      </c>
      <c r="J51" s="188"/>
      <c r="K51" s="2" t="s">
        <v>727</v>
      </c>
      <c r="L51" s="1"/>
      <c r="M51" t="s">
        <v>4636</v>
      </c>
      <c r="N51" t="s">
        <v>4657</v>
      </c>
      <c r="O51" s="2">
        <v>85</v>
      </c>
      <c r="Q51" s="2">
        <v>1998</v>
      </c>
      <c r="T51" s="2"/>
    </row>
    <row r="52" spans="2:20">
      <c r="B52" s="5" t="s">
        <v>3710</v>
      </c>
      <c r="D52" s="47" t="s">
        <v>3688</v>
      </c>
      <c r="E52" s="47" t="s">
        <v>3689</v>
      </c>
      <c r="F52" s="2" t="s">
        <v>716</v>
      </c>
      <c r="H52" s="2" t="s">
        <v>4631</v>
      </c>
      <c r="K52" s="2" t="s">
        <v>727</v>
      </c>
      <c r="L52" s="1"/>
      <c r="M52" t="s">
        <v>3688</v>
      </c>
      <c r="N52" t="s">
        <v>3689</v>
      </c>
      <c r="O52" s="2" t="s">
        <v>716</v>
      </c>
      <c r="Q52" s="2" t="s">
        <v>4631</v>
      </c>
      <c r="T52" s="2"/>
    </row>
    <row r="53" spans="2:20">
      <c r="B53" s="5" t="s">
        <v>3711</v>
      </c>
      <c r="D53" s="47" t="s">
        <v>2809</v>
      </c>
      <c r="E53" s="47" t="s">
        <v>4714</v>
      </c>
      <c r="F53" s="2" t="s">
        <v>716</v>
      </c>
      <c r="H53" s="2" t="s">
        <v>4631</v>
      </c>
      <c r="K53" s="2">
        <v>20.3</v>
      </c>
      <c r="L53" s="1"/>
      <c r="M53" t="s">
        <v>4684</v>
      </c>
      <c r="N53" t="s">
        <v>4661</v>
      </c>
      <c r="O53" s="2">
        <v>81</v>
      </c>
      <c r="Q53" s="2">
        <v>1994</v>
      </c>
      <c r="T53" s="2"/>
    </row>
    <row r="54" spans="2:20">
      <c r="B54" s="5" t="s">
        <v>3712</v>
      </c>
      <c r="D54" s="47" t="s">
        <v>4748</v>
      </c>
      <c r="E54" s="47" t="s">
        <v>4749</v>
      </c>
      <c r="F54" s="2" t="s">
        <v>4709</v>
      </c>
      <c r="H54" s="2" t="s">
        <v>4692</v>
      </c>
      <c r="K54" s="2">
        <v>20.399999999999999</v>
      </c>
      <c r="L54" s="1"/>
      <c r="M54" t="s">
        <v>336</v>
      </c>
      <c r="N54" t="s">
        <v>4682</v>
      </c>
      <c r="O54" s="2">
        <v>81</v>
      </c>
      <c r="Q54" s="2">
        <v>1994</v>
      </c>
      <c r="T54" s="2"/>
    </row>
    <row r="55" spans="2:20">
      <c r="B55" s="2" t="s">
        <v>3239</v>
      </c>
      <c r="D55" s="47" t="s">
        <v>4014</v>
      </c>
      <c r="E55" s="47" t="s">
        <v>4679</v>
      </c>
      <c r="F55" s="2" t="s">
        <v>4813</v>
      </c>
      <c r="H55" s="4">
        <v>2018</v>
      </c>
      <c r="K55" s="2">
        <v>20.5</v>
      </c>
      <c r="L55" s="1"/>
      <c r="M55" t="s">
        <v>3008</v>
      </c>
      <c r="N55" t="s">
        <v>4634</v>
      </c>
      <c r="O55" s="2">
        <v>81</v>
      </c>
      <c r="Q55" s="2">
        <v>1994</v>
      </c>
      <c r="T55" s="2"/>
    </row>
    <row r="56" spans="2:20">
      <c r="B56" s="5" t="s">
        <v>3713</v>
      </c>
      <c r="D56" s="47" t="s">
        <v>4696</v>
      </c>
      <c r="E56" s="47" t="s">
        <v>4661</v>
      </c>
      <c r="F56" s="2">
        <v>85</v>
      </c>
      <c r="H56" s="2">
        <v>1998</v>
      </c>
      <c r="K56" s="2" t="s">
        <v>3720</v>
      </c>
      <c r="L56" s="1"/>
      <c r="M56" t="s">
        <v>1533</v>
      </c>
      <c r="N56" t="s">
        <v>4657</v>
      </c>
      <c r="O56" s="2" t="s">
        <v>4703</v>
      </c>
      <c r="Q56" s="2" t="s">
        <v>4915</v>
      </c>
    </row>
    <row r="57" spans="2:20">
      <c r="B57" s="5" t="s">
        <v>2436</v>
      </c>
      <c r="D57" s="47" t="s">
        <v>4636</v>
      </c>
      <c r="E57" s="47" t="s">
        <v>4657</v>
      </c>
      <c r="F57" s="2">
        <v>85</v>
      </c>
      <c r="H57" s="2">
        <v>1998</v>
      </c>
      <c r="K57" s="2" t="s">
        <v>3720</v>
      </c>
      <c r="L57" s="1"/>
      <c r="M57" t="s">
        <v>2304</v>
      </c>
      <c r="N57" t="s">
        <v>299</v>
      </c>
      <c r="O57" s="2" t="s">
        <v>4691</v>
      </c>
      <c r="Q57" s="2" t="s">
        <v>4628</v>
      </c>
      <c r="T57" s="2"/>
    </row>
    <row r="58" spans="2:20">
      <c r="B58" s="5" t="s">
        <v>3714</v>
      </c>
      <c r="D58" s="47" t="s">
        <v>2317</v>
      </c>
      <c r="E58" s="47" t="s">
        <v>3715</v>
      </c>
      <c r="F58" s="2" t="s">
        <v>4703</v>
      </c>
      <c r="H58" s="2" t="s">
        <v>4915</v>
      </c>
      <c r="K58" s="2" t="s">
        <v>3720</v>
      </c>
      <c r="L58" s="1"/>
      <c r="M58" t="s">
        <v>4632</v>
      </c>
      <c r="N58" t="s">
        <v>4917</v>
      </c>
      <c r="O58" s="2" t="s">
        <v>4957</v>
      </c>
      <c r="Q58" s="2" t="s">
        <v>4750</v>
      </c>
      <c r="T58" s="2"/>
    </row>
    <row r="59" spans="2:20">
      <c r="B59" s="2" t="s">
        <v>4463</v>
      </c>
      <c r="D59" s="47" t="s">
        <v>55</v>
      </c>
      <c r="E59" s="47" t="s">
        <v>4690</v>
      </c>
      <c r="F59" s="2" t="s">
        <v>1683</v>
      </c>
      <c r="H59" s="4">
        <v>2015</v>
      </c>
      <c r="K59" s="2" t="s">
        <v>3720</v>
      </c>
      <c r="L59" s="1"/>
      <c r="M59" t="s">
        <v>1843</v>
      </c>
      <c r="N59" t="s">
        <v>1844</v>
      </c>
      <c r="O59" s="2" t="s">
        <v>744</v>
      </c>
      <c r="Q59" s="2" t="s">
        <v>4694</v>
      </c>
      <c r="T59" s="2"/>
    </row>
    <row r="60" spans="2:20">
      <c r="B60" s="5" t="s">
        <v>3716</v>
      </c>
      <c r="D60" s="47" t="s">
        <v>1843</v>
      </c>
      <c r="E60" s="47" t="s">
        <v>1844</v>
      </c>
      <c r="F60" s="2" t="s">
        <v>744</v>
      </c>
      <c r="H60" s="2" t="s">
        <v>4694</v>
      </c>
      <c r="J60" s="4"/>
      <c r="K60" s="2" t="s">
        <v>3720</v>
      </c>
      <c r="L60" s="1"/>
      <c r="M60" t="s">
        <v>2809</v>
      </c>
      <c r="N60" t="s">
        <v>4714</v>
      </c>
      <c r="O60" s="2" t="s">
        <v>716</v>
      </c>
      <c r="Q60" s="2" t="s">
        <v>4631</v>
      </c>
      <c r="T60" s="2"/>
    </row>
    <row r="61" spans="2:20">
      <c r="B61" s="31" t="s">
        <v>2489</v>
      </c>
      <c r="D61" s="47" t="s">
        <v>2693</v>
      </c>
      <c r="E61" s="47" t="s">
        <v>3891</v>
      </c>
      <c r="F61" s="2" t="s">
        <v>581</v>
      </c>
      <c r="H61" s="4">
        <v>2013</v>
      </c>
      <c r="J61" s="4"/>
      <c r="K61" s="2" t="s">
        <v>4638</v>
      </c>
      <c r="L61" s="1"/>
      <c r="M61" t="s">
        <v>4926</v>
      </c>
      <c r="N61" t="s">
        <v>4679</v>
      </c>
      <c r="O61" s="2" t="s">
        <v>4703</v>
      </c>
      <c r="Q61" s="2" t="s">
        <v>4915</v>
      </c>
      <c r="T61" s="2"/>
    </row>
    <row r="62" spans="2:20">
      <c r="B62" s="2" t="s">
        <v>3870</v>
      </c>
      <c r="D62" s="47" t="s">
        <v>845</v>
      </c>
      <c r="E62" s="47" t="s">
        <v>1270</v>
      </c>
      <c r="F62" s="2">
        <v>98</v>
      </c>
      <c r="H62" s="4">
        <v>2011</v>
      </c>
      <c r="J62" s="4"/>
      <c r="K62" s="2" t="s">
        <v>4275</v>
      </c>
      <c r="L62" s="1"/>
      <c r="M62" t="s">
        <v>4636</v>
      </c>
      <c r="N62" t="s">
        <v>4657</v>
      </c>
      <c r="O62" s="2">
        <v>85</v>
      </c>
      <c r="Q62" s="2">
        <v>1997</v>
      </c>
      <c r="T62" s="2"/>
    </row>
    <row r="63" spans="2:20">
      <c r="B63" s="2">
        <v>20.45</v>
      </c>
      <c r="D63" s="47" t="s">
        <v>1846</v>
      </c>
      <c r="E63" s="47" t="s">
        <v>1847</v>
      </c>
      <c r="F63" s="2" t="s">
        <v>1241</v>
      </c>
      <c r="H63" s="2" t="s">
        <v>1858</v>
      </c>
      <c r="J63" s="4"/>
      <c r="K63" s="2" t="s">
        <v>4276</v>
      </c>
      <c r="L63" s="1"/>
      <c r="M63" t="s">
        <v>1519</v>
      </c>
      <c r="N63" t="s">
        <v>4657</v>
      </c>
      <c r="O63" s="2">
        <v>81</v>
      </c>
      <c r="Q63" s="2">
        <v>1994</v>
      </c>
      <c r="T63" s="2"/>
    </row>
    <row r="64" spans="2:20">
      <c r="B64" s="5" t="s">
        <v>3717</v>
      </c>
      <c r="D64" s="47" t="s">
        <v>4926</v>
      </c>
      <c r="E64" s="47" t="s">
        <v>4679</v>
      </c>
      <c r="F64" s="2" t="s">
        <v>4703</v>
      </c>
      <c r="H64" s="2" t="s">
        <v>4915</v>
      </c>
      <c r="J64" s="4"/>
      <c r="K64" s="2" t="s">
        <v>4276</v>
      </c>
      <c r="L64" s="1"/>
      <c r="M64" t="s">
        <v>4740</v>
      </c>
      <c r="N64" t="s">
        <v>4741</v>
      </c>
      <c r="O64" s="2">
        <v>82</v>
      </c>
      <c r="Q64" s="2">
        <v>1995</v>
      </c>
      <c r="T64" s="2"/>
    </row>
    <row r="65" spans="2:20">
      <c r="B65" s="2" t="s">
        <v>1245</v>
      </c>
      <c r="D65" s="47" t="s">
        <v>5135</v>
      </c>
      <c r="E65" s="47" t="s">
        <v>4679</v>
      </c>
      <c r="F65" s="2" t="s">
        <v>2170</v>
      </c>
      <c r="H65" s="4">
        <v>2020</v>
      </c>
      <c r="K65" s="2" t="s">
        <v>4276</v>
      </c>
      <c r="M65" t="s">
        <v>3872</v>
      </c>
      <c r="N65" t="s">
        <v>4706</v>
      </c>
      <c r="O65" s="2">
        <v>93</v>
      </c>
      <c r="Q65" s="2">
        <v>2006</v>
      </c>
      <c r="T65" s="2"/>
    </row>
    <row r="66" spans="2:20">
      <c r="B66" s="31" t="s">
        <v>4637</v>
      </c>
      <c r="D66" s="47" t="s">
        <v>4665</v>
      </c>
      <c r="E66" s="47" t="s">
        <v>4657</v>
      </c>
      <c r="F66" s="2" t="s">
        <v>4693</v>
      </c>
      <c r="H66" s="2" t="s">
        <v>4658</v>
      </c>
      <c r="K66" s="2" t="s">
        <v>3871</v>
      </c>
      <c r="M66" t="s">
        <v>3938</v>
      </c>
      <c r="N66" t="s">
        <v>4679</v>
      </c>
      <c r="O66" s="2">
        <v>80</v>
      </c>
      <c r="Q66" s="2">
        <v>1992</v>
      </c>
      <c r="T66" s="2"/>
    </row>
    <row r="67" spans="2:20">
      <c r="B67" s="31" t="s">
        <v>4637</v>
      </c>
      <c r="D67" s="47" t="s">
        <v>4632</v>
      </c>
      <c r="E67" s="47" t="s">
        <v>4917</v>
      </c>
      <c r="F67" s="2" t="s">
        <v>4957</v>
      </c>
      <c r="H67" s="2" t="s">
        <v>4750</v>
      </c>
      <c r="K67" s="2" t="s">
        <v>3871</v>
      </c>
      <c r="M67" t="s">
        <v>440</v>
      </c>
      <c r="N67" t="s">
        <v>4630</v>
      </c>
      <c r="O67" s="4">
        <v>93</v>
      </c>
      <c r="P67" s="4"/>
      <c r="Q67" s="4">
        <v>2006</v>
      </c>
      <c r="T67" s="2"/>
    </row>
    <row r="68" spans="2:20">
      <c r="B68"/>
      <c r="F68" s="4"/>
      <c r="T68" s="2"/>
    </row>
    <row r="69" spans="2:20">
      <c r="B69" s="28" t="s">
        <v>4772</v>
      </c>
      <c r="F69" s="4"/>
      <c r="H69" s="2"/>
      <c r="K69" s="28" t="s">
        <v>4788</v>
      </c>
    </row>
    <row r="70" spans="2:20">
      <c r="B70" s="39" t="s">
        <v>1126</v>
      </c>
      <c r="C70" s="41"/>
      <c r="D70" s="52" t="s">
        <v>844</v>
      </c>
      <c r="E70" s="52" t="s">
        <v>4706</v>
      </c>
      <c r="F70" s="39" t="s">
        <v>581</v>
      </c>
      <c r="G70" s="37"/>
      <c r="H70" s="37">
        <v>2013</v>
      </c>
      <c r="K70" s="5" t="s">
        <v>3728</v>
      </c>
      <c r="L70" s="1"/>
      <c r="M70" t="s">
        <v>1533</v>
      </c>
      <c r="N70" t="s">
        <v>4657</v>
      </c>
      <c r="O70" s="2" t="s">
        <v>4703</v>
      </c>
      <c r="Q70" s="2" t="s">
        <v>4915</v>
      </c>
    </row>
    <row r="71" spans="2:20">
      <c r="B71" s="35" t="s">
        <v>3721</v>
      </c>
      <c r="C71" s="55"/>
      <c r="D71" s="282" t="s">
        <v>1533</v>
      </c>
      <c r="E71" s="282" t="s">
        <v>4657</v>
      </c>
      <c r="F71" s="35" t="s">
        <v>4703</v>
      </c>
      <c r="G71" s="36"/>
      <c r="H71" s="35" t="s">
        <v>4915</v>
      </c>
      <c r="K71" s="5" t="s">
        <v>408</v>
      </c>
      <c r="L71" s="1"/>
      <c r="M71" t="s">
        <v>4689</v>
      </c>
      <c r="N71" t="s">
        <v>4690</v>
      </c>
      <c r="O71" s="2" t="s">
        <v>4691</v>
      </c>
      <c r="Q71" s="2" t="s">
        <v>4628</v>
      </c>
    </row>
    <row r="72" spans="2:20">
      <c r="B72" s="5" t="s">
        <v>3722</v>
      </c>
      <c r="D72" s="47" t="s">
        <v>2809</v>
      </c>
      <c r="E72" s="47" t="s">
        <v>4714</v>
      </c>
      <c r="F72" s="2" t="s">
        <v>716</v>
      </c>
      <c r="H72" s="2" t="s">
        <v>4631</v>
      </c>
      <c r="K72" s="5" t="s">
        <v>3729</v>
      </c>
      <c r="L72" s="1"/>
      <c r="M72" t="s">
        <v>3730</v>
      </c>
      <c r="N72" t="s">
        <v>4661</v>
      </c>
      <c r="O72" s="2">
        <v>83</v>
      </c>
      <c r="Q72" s="2">
        <v>1996</v>
      </c>
    </row>
    <row r="73" spans="2:20">
      <c r="B73" s="5" t="s">
        <v>3723</v>
      </c>
      <c r="D73" s="47" t="s">
        <v>4636</v>
      </c>
      <c r="E73" s="47" t="s">
        <v>4657</v>
      </c>
      <c r="F73" s="2">
        <v>85</v>
      </c>
      <c r="H73" s="2">
        <v>1998</v>
      </c>
      <c r="K73" s="5" t="s">
        <v>3729</v>
      </c>
      <c r="L73" s="1"/>
      <c r="M73" t="s">
        <v>4632</v>
      </c>
      <c r="N73" t="s">
        <v>4917</v>
      </c>
      <c r="O73" s="2" t="s">
        <v>4957</v>
      </c>
      <c r="Q73" s="2" t="s">
        <v>4750</v>
      </c>
    </row>
    <row r="74" spans="2:20">
      <c r="B74" s="5" t="s">
        <v>3724</v>
      </c>
      <c r="D74" s="20" t="s">
        <v>4745</v>
      </c>
      <c r="E74" s="47" t="s">
        <v>4634</v>
      </c>
      <c r="F74" s="2" t="s">
        <v>4746</v>
      </c>
      <c r="H74" s="2" t="s">
        <v>4704</v>
      </c>
      <c r="J74" s="2"/>
      <c r="K74" s="2">
        <v>44.7</v>
      </c>
      <c r="L74" s="1"/>
      <c r="M74" t="s">
        <v>4684</v>
      </c>
      <c r="N74" t="s">
        <v>4661</v>
      </c>
      <c r="O74" s="2">
        <v>81</v>
      </c>
      <c r="Q74" s="2">
        <v>1994</v>
      </c>
    </row>
    <row r="75" spans="2:20">
      <c r="B75" s="5" t="s">
        <v>2898</v>
      </c>
      <c r="D75" s="20" t="s">
        <v>1843</v>
      </c>
      <c r="E75" s="47" t="s">
        <v>1844</v>
      </c>
      <c r="F75" s="2" t="s">
        <v>744</v>
      </c>
      <c r="H75" s="2" t="s">
        <v>4694</v>
      </c>
      <c r="K75" s="2" t="s">
        <v>413</v>
      </c>
      <c r="L75" s="1"/>
      <c r="M75" t="s">
        <v>4636</v>
      </c>
      <c r="N75" t="s">
        <v>4657</v>
      </c>
      <c r="O75" s="2">
        <v>85</v>
      </c>
      <c r="Q75" s="2">
        <v>1998</v>
      </c>
    </row>
    <row r="76" spans="2:20">
      <c r="B76" s="5" t="s">
        <v>3725</v>
      </c>
      <c r="D76" s="47" t="s">
        <v>4689</v>
      </c>
      <c r="E76" s="47" t="s">
        <v>4690</v>
      </c>
      <c r="F76" s="2" t="s">
        <v>4691</v>
      </c>
      <c r="H76" s="2" t="s">
        <v>4628</v>
      </c>
      <c r="K76" s="2">
        <v>45.9</v>
      </c>
      <c r="L76" s="1"/>
      <c r="M76" t="s">
        <v>3008</v>
      </c>
      <c r="N76" t="s">
        <v>4634</v>
      </c>
      <c r="O76" s="2">
        <v>81</v>
      </c>
      <c r="Q76" s="2">
        <v>1994</v>
      </c>
    </row>
    <row r="77" spans="2:20">
      <c r="B77" s="2" t="s">
        <v>3873</v>
      </c>
      <c r="D77" s="47" t="s">
        <v>3874</v>
      </c>
      <c r="E77" s="47" t="s">
        <v>4706</v>
      </c>
      <c r="F77" s="2">
        <v>98</v>
      </c>
      <c r="H77" s="4">
        <v>2011</v>
      </c>
      <c r="K77" s="2" t="s">
        <v>3731</v>
      </c>
      <c r="L77" s="1"/>
      <c r="M77" t="s">
        <v>2304</v>
      </c>
      <c r="N77" t="s">
        <v>299</v>
      </c>
      <c r="O77" s="2" t="s">
        <v>4691</v>
      </c>
      <c r="Q77" s="2" t="s">
        <v>4628</v>
      </c>
    </row>
    <row r="78" spans="2:20">
      <c r="B78" s="2" t="s">
        <v>2911</v>
      </c>
      <c r="D78" s="282" t="s">
        <v>844</v>
      </c>
      <c r="E78" s="282" t="s">
        <v>4706</v>
      </c>
      <c r="F78" s="35" t="s">
        <v>581</v>
      </c>
      <c r="G78" s="36"/>
      <c r="H78" s="36">
        <v>2013</v>
      </c>
      <c r="K78" s="2" t="s">
        <v>3732</v>
      </c>
      <c r="L78" s="1"/>
      <c r="M78" t="s">
        <v>4665</v>
      </c>
      <c r="N78" t="s">
        <v>4657</v>
      </c>
      <c r="O78" s="2" t="s">
        <v>4693</v>
      </c>
      <c r="Q78" s="2" t="s">
        <v>4658</v>
      </c>
    </row>
    <row r="79" spans="2:20">
      <c r="B79" s="5" t="s">
        <v>3726</v>
      </c>
      <c r="D79" s="47" t="s">
        <v>4912</v>
      </c>
      <c r="E79" s="47" t="s">
        <v>4661</v>
      </c>
      <c r="F79" s="2">
        <v>83</v>
      </c>
      <c r="H79" s="2">
        <v>1996</v>
      </c>
      <c r="K79" s="2" t="s">
        <v>3733</v>
      </c>
      <c r="L79" s="1"/>
      <c r="M79" t="s">
        <v>4745</v>
      </c>
      <c r="N79" t="s">
        <v>4634</v>
      </c>
      <c r="O79" s="2" t="s">
        <v>4746</v>
      </c>
      <c r="Q79" s="2" t="s">
        <v>4663</v>
      </c>
    </row>
    <row r="80" spans="2:20">
      <c r="B80" s="2" t="s">
        <v>5348</v>
      </c>
      <c r="D80" s="47" t="s">
        <v>5349</v>
      </c>
      <c r="E80" s="47" t="s">
        <v>2799</v>
      </c>
      <c r="F80" s="2" t="s">
        <v>5138</v>
      </c>
      <c r="H80" s="4">
        <v>2021</v>
      </c>
      <c r="K80" s="2" t="s">
        <v>421</v>
      </c>
      <c r="M80" t="s">
        <v>397</v>
      </c>
      <c r="N80" t="s">
        <v>4679</v>
      </c>
      <c r="O80" s="4">
        <v>93</v>
      </c>
      <c r="P80" s="4"/>
      <c r="Q80" s="4">
        <v>2006</v>
      </c>
    </row>
    <row r="81" spans="2:17">
      <c r="B81" s="2" t="s">
        <v>3824</v>
      </c>
      <c r="D81" s="47" t="s">
        <v>55</v>
      </c>
      <c r="E81" s="47" t="s">
        <v>4690</v>
      </c>
      <c r="F81" s="2" t="s">
        <v>1683</v>
      </c>
      <c r="H81" s="4">
        <v>2015</v>
      </c>
      <c r="K81" s="2">
        <v>47.1</v>
      </c>
      <c r="L81" s="1"/>
      <c r="M81" t="s">
        <v>4740</v>
      </c>
      <c r="N81" t="s">
        <v>4741</v>
      </c>
      <c r="O81" s="2">
        <v>82</v>
      </c>
      <c r="Q81" s="2">
        <v>1995</v>
      </c>
    </row>
    <row r="82" spans="2:17">
      <c r="B82" s="5" t="s">
        <v>1315</v>
      </c>
      <c r="D82" s="47" t="s">
        <v>2101</v>
      </c>
      <c r="E82" s="47" t="s">
        <v>4661</v>
      </c>
      <c r="F82" s="2" t="s">
        <v>716</v>
      </c>
      <c r="H82" s="2" t="s">
        <v>4631</v>
      </c>
      <c r="K82" s="2" t="s">
        <v>1006</v>
      </c>
      <c r="L82" s="1"/>
      <c r="M82" t="s">
        <v>4926</v>
      </c>
      <c r="N82" t="s">
        <v>4679</v>
      </c>
      <c r="O82" s="2" t="s">
        <v>4703</v>
      </c>
      <c r="Q82" s="2" t="s">
        <v>4915</v>
      </c>
    </row>
    <row r="83" spans="2:17">
      <c r="B83" s="5" t="s">
        <v>3727</v>
      </c>
      <c r="D83" s="47" t="s">
        <v>2956</v>
      </c>
      <c r="E83" s="47" t="s">
        <v>299</v>
      </c>
      <c r="F83" s="2" t="s">
        <v>4957</v>
      </c>
      <c r="H83" s="2" t="s">
        <v>4750</v>
      </c>
      <c r="K83" s="2">
        <v>47.3</v>
      </c>
      <c r="L83" s="1"/>
      <c r="M83" t="s">
        <v>4194</v>
      </c>
      <c r="N83" t="s">
        <v>4657</v>
      </c>
      <c r="O83" s="2">
        <v>80</v>
      </c>
      <c r="Q83" s="2">
        <v>1993</v>
      </c>
    </row>
    <row r="84" spans="2:17">
      <c r="B84" s="2" t="s">
        <v>1897</v>
      </c>
      <c r="D84" s="47" t="s">
        <v>370</v>
      </c>
      <c r="E84" s="47" t="s">
        <v>4714</v>
      </c>
      <c r="F84" s="2" t="s">
        <v>1067</v>
      </c>
      <c r="H84" s="4">
        <v>2016</v>
      </c>
      <c r="K84" s="2" t="s">
        <v>751</v>
      </c>
      <c r="L84" s="1"/>
      <c r="M84" t="s">
        <v>2322</v>
      </c>
      <c r="N84" t="s">
        <v>4634</v>
      </c>
      <c r="O84" s="2">
        <v>85</v>
      </c>
      <c r="Q84" s="2">
        <v>1998</v>
      </c>
    </row>
    <row r="85" spans="2:17">
      <c r="B85" s="5" t="s">
        <v>2916</v>
      </c>
      <c r="D85" s="47" t="s">
        <v>4698</v>
      </c>
      <c r="E85" s="47" t="s">
        <v>4679</v>
      </c>
      <c r="F85" s="2" t="s">
        <v>4703</v>
      </c>
      <c r="H85" s="2" t="s">
        <v>4915</v>
      </c>
      <c r="K85" s="2" t="s">
        <v>752</v>
      </c>
      <c r="M85" t="s">
        <v>2779</v>
      </c>
      <c r="N85" t="s">
        <v>4917</v>
      </c>
      <c r="O85" s="2">
        <v>91</v>
      </c>
      <c r="Q85" s="2">
        <v>2004</v>
      </c>
    </row>
    <row r="86" spans="2:17">
      <c r="B86" s="2" t="s">
        <v>3875</v>
      </c>
      <c r="D86" s="47" t="s">
        <v>4977</v>
      </c>
      <c r="E86" s="47" t="s">
        <v>4679</v>
      </c>
      <c r="F86" s="2">
        <v>97</v>
      </c>
      <c r="H86" s="4">
        <v>2010</v>
      </c>
      <c r="K86" s="2">
        <v>47.7</v>
      </c>
      <c r="L86" s="1"/>
      <c r="M86" t="s">
        <v>4742</v>
      </c>
      <c r="N86" t="s">
        <v>4743</v>
      </c>
      <c r="O86" s="2">
        <v>81</v>
      </c>
      <c r="Q86" s="2">
        <v>1993</v>
      </c>
    </row>
    <row r="87" spans="2:17">
      <c r="B87" s="2" t="s">
        <v>3397</v>
      </c>
      <c r="D87" s="47" t="s">
        <v>3398</v>
      </c>
      <c r="E87" s="47" t="s">
        <v>3399</v>
      </c>
      <c r="F87" s="2" t="s">
        <v>4379</v>
      </c>
      <c r="H87" s="4">
        <v>2017</v>
      </c>
      <c r="K87" s="2" t="s">
        <v>775</v>
      </c>
      <c r="M87" t="s">
        <v>2922</v>
      </c>
      <c r="N87" t="s">
        <v>4679</v>
      </c>
      <c r="O87" s="2">
        <v>84</v>
      </c>
      <c r="Q87" s="2">
        <v>1997</v>
      </c>
    </row>
    <row r="88" spans="2:17">
      <c r="B88" s="2" t="s">
        <v>3876</v>
      </c>
      <c r="D88" s="47" t="s">
        <v>2800</v>
      </c>
      <c r="E88" s="47" t="s">
        <v>4917</v>
      </c>
      <c r="F88" s="2">
        <v>96</v>
      </c>
      <c r="H88" s="4">
        <v>2009</v>
      </c>
      <c r="K88" s="4">
        <v>48.2</v>
      </c>
      <c r="M88" t="s">
        <v>3938</v>
      </c>
      <c r="N88" t="s">
        <v>4679</v>
      </c>
      <c r="O88" s="2">
        <v>80</v>
      </c>
      <c r="Q88" s="2">
        <v>1992</v>
      </c>
    </row>
    <row r="89" spans="2:17">
      <c r="B89" s="31" t="s">
        <v>4639</v>
      </c>
      <c r="D89" s="47" t="s">
        <v>419</v>
      </c>
      <c r="E89" s="47" t="s">
        <v>4771</v>
      </c>
      <c r="F89" s="2" t="s">
        <v>4691</v>
      </c>
      <c r="H89" s="2" t="s">
        <v>4628</v>
      </c>
      <c r="K89" s="4">
        <v>48.2</v>
      </c>
      <c r="M89" t="s">
        <v>2718</v>
      </c>
      <c r="N89" t="s">
        <v>4714</v>
      </c>
      <c r="O89" s="2" t="s">
        <v>4767</v>
      </c>
      <c r="Q89" s="2" t="s">
        <v>2186</v>
      </c>
    </row>
    <row r="90" spans="2:17">
      <c r="B90" s="31"/>
      <c r="F90" s="4"/>
      <c r="H90" s="2"/>
    </row>
    <row r="91" spans="2:17">
      <c r="B91" s="28" t="s">
        <v>841</v>
      </c>
      <c r="F91" s="4"/>
      <c r="H91" s="2"/>
      <c r="K91" s="28" t="s">
        <v>4804</v>
      </c>
    </row>
    <row r="92" spans="2:17">
      <c r="B92" s="298" t="s">
        <v>3400</v>
      </c>
      <c r="C92" s="299"/>
      <c r="D92" s="350" t="s">
        <v>1899</v>
      </c>
      <c r="E92" s="350" t="s">
        <v>4634</v>
      </c>
      <c r="F92" s="298" t="s">
        <v>4379</v>
      </c>
      <c r="G92" s="301"/>
      <c r="H92" s="301">
        <v>2017</v>
      </c>
      <c r="J92" s="16"/>
      <c r="K92" s="2" t="s">
        <v>2802</v>
      </c>
      <c r="L92" s="1"/>
      <c r="M92" t="s">
        <v>298</v>
      </c>
      <c r="N92" t="s">
        <v>4679</v>
      </c>
      <c r="O92" s="2" t="s">
        <v>744</v>
      </c>
      <c r="Q92" s="2" t="s">
        <v>4694</v>
      </c>
    </row>
    <row r="93" spans="2:17">
      <c r="B93" s="5" t="s">
        <v>1238</v>
      </c>
      <c r="C93" s="11"/>
      <c r="D93" s="20" t="s">
        <v>844</v>
      </c>
      <c r="E93" s="20" t="s">
        <v>4706</v>
      </c>
      <c r="F93" s="5" t="s">
        <v>581</v>
      </c>
      <c r="G93" s="6"/>
      <c r="H93" s="6">
        <v>2013</v>
      </c>
      <c r="K93" s="2" t="s">
        <v>2803</v>
      </c>
      <c r="L93" s="1"/>
      <c r="M93" t="s">
        <v>2804</v>
      </c>
      <c r="N93" t="s">
        <v>4706</v>
      </c>
      <c r="O93" s="2" t="s">
        <v>801</v>
      </c>
      <c r="Q93" s="2" t="s">
        <v>4631</v>
      </c>
    </row>
    <row r="94" spans="2:17">
      <c r="B94" s="35" t="s">
        <v>4792</v>
      </c>
      <c r="C94" s="55"/>
      <c r="D94" s="282" t="s">
        <v>4977</v>
      </c>
      <c r="E94" s="282" t="s">
        <v>4679</v>
      </c>
      <c r="F94" s="35">
        <v>97</v>
      </c>
      <c r="G94" s="36"/>
      <c r="H94" s="36">
        <v>2010</v>
      </c>
      <c r="K94" s="2" t="s">
        <v>2805</v>
      </c>
      <c r="L94" s="1"/>
      <c r="M94" t="s">
        <v>2806</v>
      </c>
      <c r="N94" t="s">
        <v>2807</v>
      </c>
      <c r="O94" s="2" t="s">
        <v>744</v>
      </c>
      <c r="Q94" s="2" t="s">
        <v>4694</v>
      </c>
    </row>
    <row r="95" spans="2:17">
      <c r="B95" s="2" t="s">
        <v>2001</v>
      </c>
      <c r="D95" s="20" t="s">
        <v>3191</v>
      </c>
      <c r="E95" s="20" t="s">
        <v>4630</v>
      </c>
      <c r="F95" s="2" t="s">
        <v>1067</v>
      </c>
      <c r="H95" s="4">
        <v>2016</v>
      </c>
      <c r="K95" s="2" t="s">
        <v>2808</v>
      </c>
      <c r="L95" s="1"/>
      <c r="M95" t="s">
        <v>2809</v>
      </c>
      <c r="N95" t="s">
        <v>4714</v>
      </c>
      <c r="O95" s="2" t="s">
        <v>716</v>
      </c>
      <c r="Q95" s="2" t="s">
        <v>4631</v>
      </c>
    </row>
    <row r="96" spans="2:17">
      <c r="B96" s="2" t="s">
        <v>3401</v>
      </c>
      <c r="D96" s="20" t="s">
        <v>5023</v>
      </c>
      <c r="E96" s="20" t="s">
        <v>4811</v>
      </c>
      <c r="F96" s="2" t="s">
        <v>4379</v>
      </c>
      <c r="H96" s="4">
        <v>2017</v>
      </c>
      <c r="K96" s="2" t="s">
        <v>2810</v>
      </c>
      <c r="L96" s="1"/>
      <c r="M96" t="s">
        <v>2811</v>
      </c>
      <c r="N96" t="s">
        <v>4657</v>
      </c>
      <c r="O96" s="2" t="s">
        <v>801</v>
      </c>
      <c r="Q96" s="2" t="s">
        <v>4635</v>
      </c>
    </row>
    <row r="97" spans="2:24">
      <c r="B97" s="2" t="s">
        <v>4018</v>
      </c>
      <c r="D97" s="20" t="s">
        <v>4019</v>
      </c>
      <c r="E97" s="20" t="s">
        <v>4634</v>
      </c>
      <c r="F97" s="2" t="s">
        <v>4813</v>
      </c>
      <c r="H97" s="4">
        <v>2018</v>
      </c>
      <c r="K97" s="2" t="s">
        <v>799</v>
      </c>
      <c r="L97" s="1"/>
      <c r="M97" t="s">
        <v>2812</v>
      </c>
      <c r="N97" t="s">
        <v>170</v>
      </c>
      <c r="O97" s="2" t="s">
        <v>716</v>
      </c>
      <c r="Q97" s="2" t="s">
        <v>4631</v>
      </c>
    </row>
    <row r="98" spans="2:24">
      <c r="B98" s="35" t="s">
        <v>1239</v>
      </c>
      <c r="D98" s="282" t="s">
        <v>1240</v>
      </c>
      <c r="E98" s="282" t="s">
        <v>4917</v>
      </c>
      <c r="F98" s="35" t="s">
        <v>581</v>
      </c>
      <c r="H98" s="4">
        <v>2013</v>
      </c>
      <c r="K98" s="2" t="s">
        <v>2813</v>
      </c>
      <c r="L98" s="1"/>
      <c r="M98" t="s">
        <v>2191</v>
      </c>
      <c r="N98" t="s">
        <v>4690</v>
      </c>
      <c r="O98" s="2" t="s">
        <v>744</v>
      </c>
      <c r="Q98" s="2" t="s">
        <v>4694</v>
      </c>
      <c r="R98" s="2"/>
      <c r="S98" s="191"/>
      <c r="T98" s="190"/>
      <c r="U98" s="190"/>
      <c r="V98" s="192"/>
      <c r="X98" s="192"/>
    </row>
    <row r="99" spans="2:24">
      <c r="B99" s="2" t="s">
        <v>3402</v>
      </c>
      <c r="D99" s="47" t="s">
        <v>4818</v>
      </c>
      <c r="E99" s="47" t="s">
        <v>3396</v>
      </c>
      <c r="F99" s="2" t="s">
        <v>4379</v>
      </c>
      <c r="H99" s="4">
        <v>2017</v>
      </c>
      <c r="K99" s="2" t="s">
        <v>2813</v>
      </c>
      <c r="L99" s="1"/>
      <c r="M99" t="s">
        <v>2814</v>
      </c>
      <c r="N99" t="s">
        <v>249</v>
      </c>
      <c r="O99" s="2" t="s">
        <v>801</v>
      </c>
      <c r="Q99" s="2" t="s">
        <v>4631</v>
      </c>
      <c r="R99" s="2"/>
      <c r="S99" s="191"/>
      <c r="T99" s="190"/>
      <c r="U99" s="190"/>
      <c r="V99" s="192"/>
      <c r="X99" s="192"/>
    </row>
    <row r="100" spans="2:24">
      <c r="B100" s="2" t="s">
        <v>3403</v>
      </c>
      <c r="D100" s="47" t="s">
        <v>4814</v>
      </c>
      <c r="E100" s="47" t="s">
        <v>4657</v>
      </c>
      <c r="F100" s="2" t="s">
        <v>4379</v>
      </c>
      <c r="H100" s="4">
        <v>2017</v>
      </c>
      <c r="K100" s="2" t="s">
        <v>2815</v>
      </c>
      <c r="L100" s="1"/>
      <c r="M100" t="s">
        <v>2816</v>
      </c>
      <c r="N100" t="s">
        <v>299</v>
      </c>
      <c r="O100" s="2" t="s">
        <v>805</v>
      </c>
      <c r="Q100" s="2" t="s">
        <v>4635</v>
      </c>
      <c r="R100" s="2"/>
      <c r="T100" s="190"/>
      <c r="U100" s="190"/>
      <c r="V100" s="4"/>
      <c r="X100" s="4"/>
    </row>
    <row r="101" spans="2:24">
      <c r="B101" s="2" t="s">
        <v>1898</v>
      </c>
      <c r="D101" s="20" t="s">
        <v>65</v>
      </c>
      <c r="E101" s="20" t="s">
        <v>370</v>
      </c>
      <c r="F101" s="2" t="s">
        <v>1067</v>
      </c>
      <c r="H101" s="4">
        <v>2016</v>
      </c>
      <c r="K101" s="2" t="s">
        <v>4795</v>
      </c>
      <c r="M101" t="s">
        <v>4793</v>
      </c>
      <c r="N101" t="s">
        <v>4794</v>
      </c>
      <c r="O101" s="4">
        <v>97</v>
      </c>
      <c r="P101" s="4"/>
      <c r="Q101" s="4">
        <v>2010</v>
      </c>
      <c r="R101" s="2"/>
      <c r="S101" s="191"/>
      <c r="T101" s="190"/>
      <c r="U101" s="190"/>
      <c r="V101" s="4"/>
      <c r="X101" s="4"/>
    </row>
    <row r="102" spans="2:24">
      <c r="B102" s="2" t="s">
        <v>5034</v>
      </c>
      <c r="D102" s="47" t="s">
        <v>5035</v>
      </c>
      <c r="E102" s="47" t="s">
        <v>4679</v>
      </c>
      <c r="F102" s="2" t="s">
        <v>2170</v>
      </c>
      <c r="H102" s="4">
        <v>2019</v>
      </c>
      <c r="K102" s="2" t="s">
        <v>802</v>
      </c>
      <c r="L102" s="1"/>
      <c r="M102" t="s">
        <v>2817</v>
      </c>
      <c r="N102" t="s">
        <v>4657</v>
      </c>
      <c r="O102" s="2" t="s">
        <v>716</v>
      </c>
      <c r="P102" s="4"/>
      <c r="Q102" s="2" t="s">
        <v>4631</v>
      </c>
      <c r="R102" s="2"/>
      <c r="S102" s="191"/>
      <c r="V102" s="4"/>
      <c r="X102" s="4"/>
    </row>
    <row r="103" spans="2:24">
      <c r="B103" s="2" t="s">
        <v>5036</v>
      </c>
      <c r="D103" s="47" t="s">
        <v>5037</v>
      </c>
      <c r="E103" s="47" t="s">
        <v>5038</v>
      </c>
      <c r="F103" s="2" t="s">
        <v>4040</v>
      </c>
      <c r="H103" s="4">
        <v>2019</v>
      </c>
      <c r="K103" s="2" t="s">
        <v>4796</v>
      </c>
      <c r="L103" s="191"/>
      <c r="M103" s="190" t="s">
        <v>4222</v>
      </c>
      <c r="N103" s="190" t="s">
        <v>4634</v>
      </c>
      <c r="O103" s="192">
        <v>95</v>
      </c>
      <c r="Q103" s="4">
        <v>2008</v>
      </c>
    </row>
    <row r="104" spans="2:24">
      <c r="B104" s="2" t="s">
        <v>3785</v>
      </c>
      <c r="D104" s="20" t="s">
        <v>3789</v>
      </c>
      <c r="E104" s="20" t="s">
        <v>1849</v>
      </c>
      <c r="F104" s="35" t="s">
        <v>1241</v>
      </c>
      <c r="H104" s="4">
        <v>2014</v>
      </c>
      <c r="K104" s="2" t="s">
        <v>4797</v>
      </c>
      <c r="M104" t="s">
        <v>4798</v>
      </c>
      <c r="N104" t="s">
        <v>1343</v>
      </c>
      <c r="O104" s="4">
        <v>95</v>
      </c>
      <c r="P104" s="4"/>
      <c r="Q104" s="4">
        <v>2008</v>
      </c>
      <c r="R104" s="2"/>
      <c r="S104" s="191"/>
      <c r="T104" s="190"/>
      <c r="U104" s="190"/>
      <c r="V104" s="192"/>
      <c r="X104" s="4"/>
    </row>
    <row r="105" spans="2:24">
      <c r="B105" s="2" t="s">
        <v>4464</v>
      </c>
      <c r="D105" s="47" t="s">
        <v>56</v>
      </c>
      <c r="E105" s="47" t="s">
        <v>3188</v>
      </c>
      <c r="F105" s="2" t="s">
        <v>1067</v>
      </c>
      <c r="H105" s="4">
        <v>2015</v>
      </c>
      <c r="K105" s="2" t="s">
        <v>5005</v>
      </c>
      <c r="M105" t="s">
        <v>4799</v>
      </c>
      <c r="N105" t="s">
        <v>4714</v>
      </c>
      <c r="O105" s="4">
        <v>97</v>
      </c>
      <c r="P105" s="4"/>
      <c r="Q105" s="4">
        <v>2009</v>
      </c>
      <c r="R105" s="2"/>
      <c r="S105" s="191"/>
      <c r="T105" s="190"/>
      <c r="U105" s="190"/>
      <c r="V105" s="192"/>
      <c r="X105" s="4"/>
    </row>
    <row r="106" spans="2:24">
      <c r="B106" s="2" t="s">
        <v>5039</v>
      </c>
      <c r="D106" s="47" t="s">
        <v>4066</v>
      </c>
      <c r="E106" s="47" t="s">
        <v>4743</v>
      </c>
      <c r="F106" s="2" t="s">
        <v>4040</v>
      </c>
      <c r="H106" s="4">
        <v>2019</v>
      </c>
      <c r="K106" s="2" t="s">
        <v>4236</v>
      </c>
      <c r="M106" t="s">
        <v>240</v>
      </c>
      <c r="N106" t="s">
        <v>2906</v>
      </c>
      <c r="O106" s="4">
        <v>94</v>
      </c>
      <c r="P106" s="4"/>
      <c r="Q106" s="4">
        <v>2007</v>
      </c>
      <c r="R106" s="2"/>
      <c r="S106" s="191"/>
      <c r="T106" s="190"/>
      <c r="U106" s="190"/>
      <c r="V106" s="4"/>
      <c r="X106" s="4"/>
    </row>
    <row r="107" spans="2:24">
      <c r="B107" s="2" t="s">
        <v>1900</v>
      </c>
      <c r="D107" s="47" t="s">
        <v>64</v>
      </c>
      <c r="E107" s="47" t="s">
        <v>4679</v>
      </c>
      <c r="F107" s="2" t="s">
        <v>1067</v>
      </c>
      <c r="H107" s="4">
        <v>2016</v>
      </c>
      <c r="K107" s="2" t="s">
        <v>5011</v>
      </c>
      <c r="M107" t="s">
        <v>4800</v>
      </c>
      <c r="N107" t="s">
        <v>4687</v>
      </c>
      <c r="O107" s="4">
        <v>94</v>
      </c>
      <c r="P107" s="4"/>
      <c r="Q107" s="4">
        <v>2007</v>
      </c>
      <c r="R107" s="2"/>
      <c r="S107" s="191"/>
      <c r="T107" s="190"/>
      <c r="U107" s="190"/>
      <c r="V107" s="4"/>
      <c r="X107" s="4"/>
    </row>
    <row r="108" spans="2:24">
      <c r="B108" s="5" t="s">
        <v>2793</v>
      </c>
      <c r="D108" s="47" t="s">
        <v>2794</v>
      </c>
      <c r="E108" s="47" t="s">
        <v>2795</v>
      </c>
      <c r="F108" s="2" t="s">
        <v>805</v>
      </c>
      <c r="H108" s="2" t="s">
        <v>4635</v>
      </c>
      <c r="K108" s="2" t="s">
        <v>3682</v>
      </c>
      <c r="L108" s="191"/>
      <c r="M108" s="190" t="s">
        <v>4801</v>
      </c>
      <c r="N108" s="190" t="s">
        <v>4634</v>
      </c>
      <c r="O108" s="4">
        <v>95</v>
      </c>
      <c r="Q108" s="4">
        <v>2008</v>
      </c>
      <c r="R108" s="2"/>
      <c r="S108" s="191"/>
      <c r="T108" s="190"/>
      <c r="U108" s="190"/>
      <c r="V108" s="4"/>
      <c r="X108" s="4"/>
    </row>
    <row r="109" spans="2:24">
      <c r="B109" s="2" t="s">
        <v>4465</v>
      </c>
      <c r="D109" s="47" t="s">
        <v>4466</v>
      </c>
      <c r="E109" s="47" t="s">
        <v>4634</v>
      </c>
      <c r="F109" s="2" t="s">
        <v>1683</v>
      </c>
      <c r="H109" s="4">
        <v>2015</v>
      </c>
      <c r="K109" s="2" t="s">
        <v>4802</v>
      </c>
      <c r="L109" s="191"/>
      <c r="M109" s="190" t="s">
        <v>4803</v>
      </c>
      <c r="N109" s="190" t="s">
        <v>4679</v>
      </c>
      <c r="O109" s="192">
        <v>95</v>
      </c>
      <c r="Q109" s="4">
        <v>2008</v>
      </c>
      <c r="R109" s="2"/>
      <c r="S109" s="191"/>
      <c r="T109" s="190"/>
      <c r="U109" s="190"/>
      <c r="V109" s="192"/>
      <c r="X109" s="4"/>
    </row>
    <row r="110" spans="2:24">
      <c r="B110" s="2" t="s">
        <v>4467</v>
      </c>
      <c r="D110" s="47" t="s">
        <v>55</v>
      </c>
      <c r="E110" s="47" t="s">
        <v>4690</v>
      </c>
      <c r="F110" s="2" t="s">
        <v>1683</v>
      </c>
      <c r="H110" s="4">
        <v>2015</v>
      </c>
      <c r="K110" s="2" t="s">
        <v>4244</v>
      </c>
      <c r="L110" s="191"/>
      <c r="M110" s="190" t="s">
        <v>2801</v>
      </c>
      <c r="N110" s="190" t="s">
        <v>4706</v>
      </c>
      <c r="O110" s="192">
        <v>96</v>
      </c>
      <c r="Q110" s="4">
        <v>2008</v>
      </c>
      <c r="R110" s="2"/>
      <c r="S110" s="191"/>
      <c r="T110" s="190"/>
      <c r="U110" s="190"/>
      <c r="V110" s="192"/>
      <c r="X110" s="4"/>
    </row>
    <row r="111" spans="2:24">
      <c r="B111" s="2" t="s">
        <v>3404</v>
      </c>
      <c r="D111" s="47" t="s">
        <v>3399</v>
      </c>
      <c r="E111" s="47" t="s">
        <v>3398</v>
      </c>
      <c r="F111" s="2" t="s">
        <v>4379</v>
      </c>
      <c r="H111" s="4">
        <v>2017</v>
      </c>
      <c r="K111" s="2" t="s">
        <v>3885</v>
      </c>
      <c r="M111" s="190" t="s">
        <v>3886</v>
      </c>
      <c r="N111" s="190" t="s">
        <v>370</v>
      </c>
      <c r="O111" s="4">
        <v>98</v>
      </c>
      <c r="Q111" s="4">
        <v>2010</v>
      </c>
    </row>
    <row r="112" spans="2:24">
      <c r="B112"/>
      <c r="F112" s="4"/>
    </row>
    <row r="113" spans="2:17">
      <c r="B113" s="28" t="s">
        <v>4989</v>
      </c>
      <c r="F113" s="4"/>
      <c r="H113" s="2"/>
      <c r="J113" s="4"/>
      <c r="K113" s="28" t="s">
        <v>4903</v>
      </c>
      <c r="M113" s="4"/>
    </row>
    <row r="114" spans="2:17">
      <c r="B114" s="39" t="s">
        <v>3736</v>
      </c>
      <c r="C114" s="41"/>
      <c r="D114" s="52" t="s">
        <v>5025</v>
      </c>
      <c r="E114" s="52" t="s">
        <v>4634</v>
      </c>
      <c r="F114" s="39" t="s">
        <v>4693</v>
      </c>
      <c r="G114" s="37"/>
      <c r="H114" s="39" t="s">
        <v>4658</v>
      </c>
      <c r="J114" s="4"/>
      <c r="K114" s="5" t="s">
        <v>3741</v>
      </c>
      <c r="L114" s="1"/>
      <c r="M114" t="s">
        <v>5025</v>
      </c>
      <c r="N114" t="s">
        <v>4634</v>
      </c>
      <c r="O114" s="2" t="s">
        <v>4693</v>
      </c>
      <c r="Q114" s="2" t="s">
        <v>4658</v>
      </c>
    </row>
    <row r="115" spans="2:17">
      <c r="B115" s="5" t="s">
        <v>3737</v>
      </c>
      <c r="D115" s="47" t="s">
        <v>4734</v>
      </c>
      <c r="E115" s="47" t="s">
        <v>4735</v>
      </c>
      <c r="F115" s="2">
        <v>83</v>
      </c>
      <c r="H115" s="2">
        <v>1996</v>
      </c>
      <c r="J115" s="4"/>
      <c r="K115" s="2" t="s">
        <v>3742</v>
      </c>
      <c r="L115" s="8"/>
      <c r="M115" t="s">
        <v>4909</v>
      </c>
      <c r="N115" t="s">
        <v>4910</v>
      </c>
      <c r="O115" s="2">
        <v>81</v>
      </c>
      <c r="Q115" s="2">
        <v>1994</v>
      </c>
    </row>
    <row r="116" spans="2:17">
      <c r="B116" s="2" t="s">
        <v>4020</v>
      </c>
      <c r="C116" s="1" t="s">
        <v>2070</v>
      </c>
      <c r="D116" s="47" t="s">
        <v>4019</v>
      </c>
      <c r="E116" s="47" t="s">
        <v>1102</v>
      </c>
      <c r="F116" s="2" t="s">
        <v>4813</v>
      </c>
      <c r="H116" s="4">
        <v>2018</v>
      </c>
      <c r="J116" s="4"/>
      <c r="K116" s="2" t="s">
        <v>3743</v>
      </c>
      <c r="L116" s="8"/>
      <c r="M116" t="s">
        <v>3699</v>
      </c>
      <c r="N116" t="s">
        <v>4657</v>
      </c>
      <c r="O116" s="2" t="s">
        <v>4709</v>
      </c>
      <c r="Q116" s="2" t="s">
        <v>4692</v>
      </c>
    </row>
    <row r="117" spans="2:17">
      <c r="B117" s="2" t="s">
        <v>4021</v>
      </c>
      <c r="C117" s="1" t="s">
        <v>2070</v>
      </c>
      <c r="D117" s="47" t="s">
        <v>4022</v>
      </c>
      <c r="E117" s="47" t="s">
        <v>3689</v>
      </c>
      <c r="F117" s="2" t="s">
        <v>4813</v>
      </c>
      <c r="H117" s="4">
        <v>2018</v>
      </c>
      <c r="J117" s="4"/>
      <c r="K117" s="2" t="s">
        <v>3744</v>
      </c>
      <c r="L117" s="8"/>
      <c r="M117" t="s">
        <v>79</v>
      </c>
      <c r="N117" t="s">
        <v>4679</v>
      </c>
      <c r="O117" s="2">
        <v>82</v>
      </c>
      <c r="Q117" s="2">
        <v>1995</v>
      </c>
    </row>
    <row r="118" spans="2:17">
      <c r="B118" s="2" t="s">
        <v>5350</v>
      </c>
      <c r="D118" s="47" t="s">
        <v>5137</v>
      </c>
      <c r="E118" s="47" t="s">
        <v>299</v>
      </c>
      <c r="F118" s="2" t="s">
        <v>5138</v>
      </c>
      <c r="H118" s="4">
        <v>2021</v>
      </c>
      <c r="J118" s="4"/>
      <c r="K118" s="2" t="s">
        <v>3745</v>
      </c>
      <c r="L118" s="8"/>
      <c r="M118" t="s">
        <v>4734</v>
      </c>
      <c r="N118" t="s">
        <v>4735</v>
      </c>
      <c r="O118" s="2">
        <v>83</v>
      </c>
      <c r="Q118" s="2">
        <v>1996</v>
      </c>
    </row>
    <row r="119" spans="2:17">
      <c r="B119" s="2" t="s">
        <v>1242</v>
      </c>
      <c r="D119" s="282" t="s">
        <v>844</v>
      </c>
      <c r="E119" s="282" t="s">
        <v>4706</v>
      </c>
      <c r="F119" s="35" t="s">
        <v>581</v>
      </c>
      <c r="G119" s="36"/>
      <c r="H119" s="36">
        <v>2013</v>
      </c>
      <c r="J119" s="4"/>
      <c r="K119" s="2" t="s">
        <v>3746</v>
      </c>
      <c r="L119" s="8"/>
      <c r="M119" t="s">
        <v>2880</v>
      </c>
      <c r="N119" t="s">
        <v>4743</v>
      </c>
      <c r="O119" s="2">
        <v>79</v>
      </c>
      <c r="Q119" s="2">
        <v>1992</v>
      </c>
    </row>
    <row r="120" spans="2:17">
      <c r="B120" s="2" t="s">
        <v>3887</v>
      </c>
      <c r="D120" s="47" t="s">
        <v>849</v>
      </c>
      <c r="E120" s="47" t="s">
        <v>4634</v>
      </c>
      <c r="F120" s="2" t="s">
        <v>3998</v>
      </c>
      <c r="H120" s="2" t="s">
        <v>2944</v>
      </c>
      <c r="J120" s="4"/>
      <c r="K120" s="2" t="s">
        <v>3746</v>
      </c>
      <c r="L120" s="8"/>
      <c r="M120" t="s">
        <v>4696</v>
      </c>
      <c r="N120" t="s">
        <v>4661</v>
      </c>
      <c r="O120" s="2">
        <v>85</v>
      </c>
      <c r="Q120" s="2">
        <v>1998</v>
      </c>
    </row>
    <row r="121" spans="2:17">
      <c r="B121" s="2" t="s">
        <v>5351</v>
      </c>
      <c r="D121" s="47" t="s">
        <v>5347</v>
      </c>
      <c r="E121" s="47" t="s">
        <v>4714</v>
      </c>
      <c r="F121" s="2" t="s">
        <v>5138</v>
      </c>
      <c r="H121" s="4">
        <v>2021</v>
      </c>
      <c r="J121" s="4"/>
      <c r="K121" s="5" t="s">
        <v>3747</v>
      </c>
      <c r="L121" s="16"/>
      <c r="M121" s="16" t="s">
        <v>5020</v>
      </c>
      <c r="N121" t="s">
        <v>4634</v>
      </c>
      <c r="O121" s="2">
        <v>87</v>
      </c>
      <c r="Q121" s="4">
        <v>1999</v>
      </c>
    </row>
    <row r="122" spans="2:17">
      <c r="B122" s="2" t="s">
        <v>5136</v>
      </c>
      <c r="D122" s="47" t="s">
        <v>4928</v>
      </c>
      <c r="E122" s="47" t="s">
        <v>5023</v>
      </c>
      <c r="F122" s="2" t="s">
        <v>2170</v>
      </c>
      <c r="H122" s="4">
        <v>2020</v>
      </c>
      <c r="J122" s="4"/>
      <c r="K122" s="2" t="s">
        <v>3889</v>
      </c>
      <c r="M122" t="s">
        <v>849</v>
      </c>
      <c r="N122" t="s">
        <v>4634</v>
      </c>
      <c r="O122" s="2" t="s">
        <v>3998</v>
      </c>
      <c r="P122" s="4"/>
      <c r="Q122" s="2" t="s">
        <v>2944</v>
      </c>
    </row>
    <row r="123" spans="2:17">
      <c r="B123" s="2" t="s">
        <v>5352</v>
      </c>
      <c r="D123" s="47" t="s">
        <v>4811</v>
      </c>
      <c r="E123" s="47" t="s">
        <v>4771</v>
      </c>
      <c r="F123" s="2" t="s">
        <v>5138</v>
      </c>
      <c r="H123" s="4">
        <v>2021</v>
      </c>
      <c r="J123" s="4"/>
      <c r="K123" s="2" t="s">
        <v>3748</v>
      </c>
      <c r="M123" t="s">
        <v>4983</v>
      </c>
      <c r="N123" t="s">
        <v>4954</v>
      </c>
      <c r="O123" s="4">
        <v>89</v>
      </c>
      <c r="Q123" s="4">
        <v>2002</v>
      </c>
    </row>
    <row r="124" spans="2:17">
      <c r="B124" s="2" t="s">
        <v>4023</v>
      </c>
      <c r="D124" s="47" t="s">
        <v>4024</v>
      </c>
      <c r="E124" s="47" t="s">
        <v>4630</v>
      </c>
      <c r="F124" s="2" t="s">
        <v>4813</v>
      </c>
      <c r="H124" s="4">
        <v>2018</v>
      </c>
      <c r="J124" s="4"/>
      <c r="K124" s="2" t="s">
        <v>3749</v>
      </c>
      <c r="M124" t="s">
        <v>2831</v>
      </c>
      <c r="N124" t="s">
        <v>4679</v>
      </c>
      <c r="O124" s="4">
        <v>90</v>
      </c>
      <c r="Q124" s="4">
        <v>2003</v>
      </c>
    </row>
    <row r="125" spans="2:17">
      <c r="B125" s="2" t="s">
        <v>3405</v>
      </c>
      <c r="D125" s="47" t="s">
        <v>1899</v>
      </c>
      <c r="E125" s="47" t="s">
        <v>4634</v>
      </c>
      <c r="F125" s="2" t="s">
        <v>4379</v>
      </c>
      <c r="H125" s="4">
        <v>2017</v>
      </c>
      <c r="J125" s="4"/>
      <c r="K125" s="2" t="s">
        <v>4640</v>
      </c>
      <c r="L125" s="8"/>
      <c r="M125" t="s">
        <v>4945</v>
      </c>
      <c r="N125" t="s">
        <v>4679</v>
      </c>
      <c r="O125" s="2">
        <v>80</v>
      </c>
      <c r="Q125" s="2">
        <v>1993</v>
      </c>
    </row>
    <row r="126" spans="2:17">
      <c r="B126" s="2" t="s">
        <v>3406</v>
      </c>
      <c r="C126" s="1" t="s">
        <v>2070</v>
      </c>
      <c r="D126" s="20" t="s">
        <v>4811</v>
      </c>
      <c r="E126" s="20" t="s">
        <v>5023</v>
      </c>
      <c r="F126" s="2" t="s">
        <v>4379</v>
      </c>
      <c r="H126" s="4">
        <v>2017</v>
      </c>
      <c r="J126" s="4"/>
      <c r="K126" s="2" t="s">
        <v>818</v>
      </c>
      <c r="L126" s="8"/>
      <c r="M126" t="s">
        <v>2093</v>
      </c>
      <c r="N126" t="s">
        <v>4679</v>
      </c>
      <c r="O126" s="2">
        <v>82</v>
      </c>
      <c r="Q126" s="2">
        <v>1995</v>
      </c>
    </row>
    <row r="127" spans="2:17">
      <c r="B127" s="2" t="s">
        <v>5040</v>
      </c>
      <c r="D127" s="47" t="s">
        <v>5041</v>
      </c>
      <c r="E127" s="47" t="s">
        <v>5042</v>
      </c>
      <c r="F127" s="2" t="s">
        <v>4040</v>
      </c>
      <c r="H127" s="4">
        <v>2019</v>
      </c>
      <c r="J127" s="4"/>
      <c r="K127" s="2" t="s">
        <v>820</v>
      </c>
      <c r="L127" s="8"/>
      <c r="M127" t="s">
        <v>5033</v>
      </c>
      <c r="N127" t="s">
        <v>4682</v>
      </c>
      <c r="O127" s="2">
        <v>81</v>
      </c>
      <c r="Q127" s="2">
        <v>1994</v>
      </c>
    </row>
    <row r="128" spans="2:17">
      <c r="B128" s="2" t="s">
        <v>3787</v>
      </c>
      <c r="D128" s="20" t="s">
        <v>3789</v>
      </c>
      <c r="E128" s="20" t="s">
        <v>1849</v>
      </c>
      <c r="F128" s="35" t="s">
        <v>1241</v>
      </c>
      <c r="H128" s="4">
        <v>2014</v>
      </c>
      <c r="J128" s="4"/>
      <c r="K128" s="2" t="s">
        <v>4641</v>
      </c>
      <c r="L128" s="8"/>
      <c r="M128" t="s">
        <v>4642</v>
      </c>
      <c r="N128" t="s">
        <v>4963</v>
      </c>
      <c r="O128" s="2">
        <v>85</v>
      </c>
      <c r="Q128" s="2">
        <v>1998</v>
      </c>
    </row>
    <row r="129" spans="1:17">
      <c r="B129" s="2" t="s">
        <v>3788</v>
      </c>
      <c r="D129" s="47" t="s">
        <v>2954</v>
      </c>
      <c r="E129" s="47" t="s">
        <v>3786</v>
      </c>
      <c r="F129" s="35" t="s">
        <v>1241</v>
      </c>
      <c r="H129" s="4">
        <v>2014</v>
      </c>
      <c r="J129" s="4"/>
      <c r="K129" s="2" t="s">
        <v>3892</v>
      </c>
      <c r="M129" t="s">
        <v>3878</v>
      </c>
      <c r="N129" t="s">
        <v>3879</v>
      </c>
      <c r="O129" s="4">
        <v>98</v>
      </c>
      <c r="P129" s="4"/>
      <c r="Q129" s="4">
        <v>2011</v>
      </c>
    </row>
    <row r="130" spans="1:17">
      <c r="B130" s="2" t="s">
        <v>3888</v>
      </c>
      <c r="D130" s="47" t="s">
        <v>3882</v>
      </c>
      <c r="E130" s="47" t="s">
        <v>4679</v>
      </c>
      <c r="F130" s="2">
        <v>99</v>
      </c>
      <c r="H130" s="4">
        <v>2012</v>
      </c>
      <c r="J130" s="4"/>
      <c r="K130" s="2" t="s">
        <v>3894</v>
      </c>
      <c r="M130" t="s">
        <v>4708</v>
      </c>
      <c r="N130" t="s">
        <v>4679</v>
      </c>
      <c r="O130" s="2">
        <v>91</v>
      </c>
      <c r="Q130" s="2">
        <v>2004</v>
      </c>
    </row>
    <row r="131" spans="1:17">
      <c r="B131" s="2" t="s">
        <v>5043</v>
      </c>
      <c r="D131" s="47" t="s">
        <v>4039</v>
      </c>
      <c r="E131" s="47" t="s">
        <v>4679</v>
      </c>
      <c r="F131" s="2" t="s">
        <v>4040</v>
      </c>
      <c r="H131" s="4">
        <v>2019</v>
      </c>
      <c r="J131" s="4"/>
      <c r="K131" s="2" t="s">
        <v>3894</v>
      </c>
      <c r="M131" s="19" t="s">
        <v>311</v>
      </c>
      <c r="N131" s="19" t="s">
        <v>4735</v>
      </c>
      <c r="O131" s="2">
        <v>93</v>
      </c>
      <c r="Q131" s="2">
        <v>2006</v>
      </c>
    </row>
    <row r="132" spans="1:17">
      <c r="B132" s="5" t="s">
        <v>3738</v>
      </c>
      <c r="D132" s="47" t="s">
        <v>3739</v>
      </c>
      <c r="E132" s="47" t="s">
        <v>3694</v>
      </c>
      <c r="F132" s="2" t="s">
        <v>801</v>
      </c>
      <c r="H132" s="2" t="s">
        <v>4631</v>
      </c>
      <c r="J132" s="4"/>
      <c r="K132" s="2" t="s">
        <v>3895</v>
      </c>
      <c r="M132" s="19" t="s">
        <v>2192</v>
      </c>
      <c r="N132" s="19" t="s">
        <v>249</v>
      </c>
      <c r="O132" s="2">
        <v>93</v>
      </c>
      <c r="Q132" s="2">
        <v>2006</v>
      </c>
    </row>
    <row r="133" spans="1:17">
      <c r="A133" s="2"/>
      <c r="B133" s="5" t="s">
        <v>3740</v>
      </c>
      <c r="D133" s="47" t="s">
        <v>2804</v>
      </c>
      <c r="E133" s="47" t="s">
        <v>4706</v>
      </c>
      <c r="F133" s="2" t="s">
        <v>801</v>
      </c>
      <c r="H133" s="2" t="s">
        <v>4631</v>
      </c>
      <c r="J133" s="4"/>
      <c r="K133" s="2" t="s">
        <v>3896</v>
      </c>
      <c r="M133" s="19" t="s">
        <v>2117</v>
      </c>
      <c r="N133" s="19" t="s">
        <v>4657</v>
      </c>
      <c r="O133" s="2">
        <v>91</v>
      </c>
      <c r="Q133" s="2">
        <v>2004</v>
      </c>
    </row>
    <row r="134" spans="1:17">
      <c r="B134"/>
      <c r="F134" s="4"/>
      <c r="J134" s="4"/>
      <c r="M134" s="4"/>
    </row>
    <row r="135" spans="1:17">
      <c r="B135" s="28" t="s">
        <v>5013</v>
      </c>
      <c r="F135" s="4"/>
      <c r="H135" s="2"/>
      <c r="K135" s="28" t="s">
        <v>2134</v>
      </c>
    </row>
    <row r="136" spans="1:17">
      <c r="B136" s="39" t="s">
        <v>3790</v>
      </c>
      <c r="C136" s="41"/>
      <c r="D136" s="52" t="s">
        <v>3789</v>
      </c>
      <c r="E136" s="52" t="s">
        <v>1849</v>
      </c>
      <c r="F136" s="39" t="s">
        <v>1241</v>
      </c>
      <c r="G136" s="37"/>
      <c r="H136" s="39" t="s">
        <v>1858</v>
      </c>
      <c r="K136" s="5" t="s">
        <v>3769</v>
      </c>
      <c r="M136" t="s">
        <v>4953</v>
      </c>
      <c r="N136" t="s">
        <v>4954</v>
      </c>
      <c r="O136" s="4">
        <v>88</v>
      </c>
      <c r="Q136" s="2" t="s">
        <v>4704</v>
      </c>
    </row>
    <row r="137" spans="1:17">
      <c r="B137" s="2" t="s">
        <v>5376</v>
      </c>
      <c r="D137" s="47" t="s">
        <v>5137</v>
      </c>
      <c r="E137" s="47" t="s">
        <v>299</v>
      </c>
      <c r="F137" s="2" t="s">
        <v>5138</v>
      </c>
      <c r="H137" s="4">
        <v>2021</v>
      </c>
      <c r="K137" s="5" t="s">
        <v>2835</v>
      </c>
      <c r="M137" t="s">
        <v>4953</v>
      </c>
      <c r="N137" t="s">
        <v>5023</v>
      </c>
      <c r="O137" s="4">
        <v>90</v>
      </c>
      <c r="Q137" s="2" t="s">
        <v>4715</v>
      </c>
    </row>
    <row r="138" spans="1:17">
      <c r="B138" s="5" t="s">
        <v>2116</v>
      </c>
      <c r="C138" s="11"/>
      <c r="D138" s="20" t="s">
        <v>5025</v>
      </c>
      <c r="E138" s="20" t="s">
        <v>4634</v>
      </c>
      <c r="F138" s="5">
        <v>92</v>
      </c>
      <c r="G138" s="6"/>
      <c r="H138" s="5" t="s">
        <v>4658</v>
      </c>
      <c r="K138" s="5" t="s">
        <v>2836</v>
      </c>
      <c r="M138" t="s">
        <v>5025</v>
      </c>
      <c r="N138" t="s">
        <v>4634</v>
      </c>
      <c r="O138" s="4">
        <v>92</v>
      </c>
      <c r="Q138" s="2" t="s">
        <v>4658</v>
      </c>
    </row>
    <row r="139" spans="1:17">
      <c r="B139" s="2" t="s">
        <v>3407</v>
      </c>
      <c r="D139" s="47" t="s">
        <v>1899</v>
      </c>
      <c r="E139" s="47" t="s">
        <v>4634</v>
      </c>
      <c r="F139" s="2" t="s">
        <v>4379</v>
      </c>
      <c r="H139" s="4">
        <v>2017</v>
      </c>
      <c r="K139" s="5" t="s">
        <v>3770</v>
      </c>
      <c r="M139" t="s">
        <v>4983</v>
      </c>
      <c r="N139" t="s">
        <v>4954</v>
      </c>
      <c r="O139" s="4">
        <v>89</v>
      </c>
      <c r="Q139" s="2" t="s">
        <v>4704</v>
      </c>
    </row>
    <row r="140" spans="1:17">
      <c r="B140" s="2" t="s">
        <v>4025</v>
      </c>
      <c r="D140" s="47" t="s">
        <v>4019</v>
      </c>
      <c r="E140" s="47" t="s">
        <v>1102</v>
      </c>
      <c r="F140" s="2" t="s">
        <v>4813</v>
      </c>
      <c r="H140" s="4">
        <v>2018</v>
      </c>
      <c r="K140" s="2" t="s">
        <v>3771</v>
      </c>
      <c r="M140" t="s">
        <v>4977</v>
      </c>
      <c r="N140" t="s">
        <v>4917</v>
      </c>
      <c r="O140" s="4">
        <v>89</v>
      </c>
      <c r="Q140" s="2" t="s">
        <v>4628</v>
      </c>
    </row>
    <row r="141" spans="1:17">
      <c r="B141" s="2" t="s">
        <v>3408</v>
      </c>
      <c r="D141" s="20" t="s">
        <v>4811</v>
      </c>
      <c r="E141" s="20" t="s">
        <v>5023</v>
      </c>
      <c r="F141" s="2" t="s">
        <v>4379</v>
      </c>
      <c r="H141" s="4">
        <v>2017</v>
      </c>
      <c r="K141" s="2" t="s">
        <v>3772</v>
      </c>
      <c r="M141" t="s">
        <v>46</v>
      </c>
      <c r="N141" t="s">
        <v>4630</v>
      </c>
      <c r="O141" s="4">
        <v>90</v>
      </c>
      <c r="Q141" s="2" t="s">
        <v>4628</v>
      </c>
    </row>
    <row r="142" spans="1:17">
      <c r="B142" s="2" t="s">
        <v>4026</v>
      </c>
      <c r="D142" s="20" t="s">
        <v>4024</v>
      </c>
      <c r="E142" s="20" t="s">
        <v>4630</v>
      </c>
      <c r="F142" s="2" t="s">
        <v>4813</v>
      </c>
      <c r="H142" s="4">
        <v>2018</v>
      </c>
      <c r="K142" s="2" t="s">
        <v>3773</v>
      </c>
      <c r="M142" t="s">
        <v>2806</v>
      </c>
      <c r="N142" t="s">
        <v>2807</v>
      </c>
      <c r="O142" s="4">
        <v>94</v>
      </c>
      <c r="Q142" s="2" t="s">
        <v>4694</v>
      </c>
    </row>
    <row r="143" spans="1:17">
      <c r="B143" s="5" t="s">
        <v>3750</v>
      </c>
      <c r="D143" s="47" t="s">
        <v>2804</v>
      </c>
      <c r="E143" s="47" t="s">
        <v>4706</v>
      </c>
      <c r="F143" s="2">
        <v>95</v>
      </c>
      <c r="H143" s="2" t="s">
        <v>4631</v>
      </c>
      <c r="K143" s="2" t="s">
        <v>3774</v>
      </c>
      <c r="M143" t="s">
        <v>3775</v>
      </c>
      <c r="N143" t="s">
        <v>4735</v>
      </c>
      <c r="O143" s="4">
        <v>93</v>
      </c>
      <c r="Q143" s="2" t="s">
        <v>4750</v>
      </c>
    </row>
    <row r="144" spans="1:17">
      <c r="B144" s="2" t="s">
        <v>3897</v>
      </c>
      <c r="D144" s="282" t="s">
        <v>4977</v>
      </c>
      <c r="E144" s="282" t="s">
        <v>4679</v>
      </c>
      <c r="F144" s="35">
        <v>97</v>
      </c>
      <c r="G144" s="36"/>
      <c r="H144" s="36">
        <v>2010</v>
      </c>
      <c r="J144" s="2"/>
      <c r="K144" s="2" t="s">
        <v>3776</v>
      </c>
      <c r="M144" t="s">
        <v>240</v>
      </c>
      <c r="N144" t="s">
        <v>2261</v>
      </c>
      <c r="O144" s="4">
        <v>90</v>
      </c>
      <c r="Q144" s="2" t="s">
        <v>4715</v>
      </c>
    </row>
    <row r="145" spans="2:17">
      <c r="B145" s="2" t="s">
        <v>4027</v>
      </c>
      <c r="D145" s="20" t="s">
        <v>4028</v>
      </c>
      <c r="E145" s="20" t="s">
        <v>4690</v>
      </c>
      <c r="F145" s="2" t="s">
        <v>4813</v>
      </c>
      <c r="H145" s="4">
        <v>2018</v>
      </c>
      <c r="J145" s="2"/>
      <c r="K145" s="2" t="s">
        <v>3777</v>
      </c>
      <c r="M145" t="s">
        <v>2191</v>
      </c>
      <c r="N145" t="s">
        <v>4690</v>
      </c>
      <c r="O145" s="4">
        <v>94</v>
      </c>
      <c r="Q145" s="2" t="s">
        <v>4694</v>
      </c>
    </row>
    <row r="146" spans="2:17">
      <c r="B146" s="2" t="s">
        <v>3409</v>
      </c>
      <c r="D146" s="47" t="s">
        <v>4814</v>
      </c>
      <c r="E146" s="47" t="s">
        <v>5023</v>
      </c>
      <c r="F146" s="2" t="s">
        <v>4379</v>
      </c>
      <c r="H146" s="4">
        <v>2017</v>
      </c>
      <c r="J146" s="2"/>
      <c r="K146" s="2" t="s">
        <v>4643</v>
      </c>
      <c r="M146" t="s">
        <v>4632</v>
      </c>
      <c r="N146" t="s">
        <v>4917</v>
      </c>
      <c r="O146" s="4">
        <v>93</v>
      </c>
      <c r="Q146" s="2" t="s">
        <v>4658</v>
      </c>
    </row>
    <row r="147" spans="2:17">
      <c r="B147" s="2" t="s">
        <v>5044</v>
      </c>
      <c r="D147" s="47" t="s">
        <v>4066</v>
      </c>
      <c r="E147" s="47" t="s">
        <v>4743</v>
      </c>
      <c r="F147" s="2" t="s">
        <v>4040</v>
      </c>
      <c r="H147" s="4">
        <v>2019</v>
      </c>
      <c r="K147" s="2" t="s">
        <v>466</v>
      </c>
      <c r="M147" t="s">
        <v>3768</v>
      </c>
      <c r="N147" t="s">
        <v>4634</v>
      </c>
      <c r="O147" s="4">
        <v>93</v>
      </c>
      <c r="Q147" s="2" t="s">
        <v>4658</v>
      </c>
    </row>
    <row r="148" spans="2:17">
      <c r="B148" s="2" t="s">
        <v>3751</v>
      </c>
      <c r="D148" s="47" t="s">
        <v>46</v>
      </c>
      <c r="E148" s="47" t="s">
        <v>4630</v>
      </c>
      <c r="F148" s="2">
        <v>90</v>
      </c>
      <c r="H148" s="2" t="s">
        <v>4715</v>
      </c>
    </row>
    <row r="149" spans="2:17">
      <c r="B149" s="2" t="s">
        <v>1684</v>
      </c>
      <c r="D149" s="47" t="s">
        <v>2954</v>
      </c>
      <c r="E149" s="47" t="s">
        <v>3791</v>
      </c>
      <c r="F149" s="2" t="s">
        <v>1241</v>
      </c>
      <c r="H149" s="4">
        <v>2014</v>
      </c>
    </row>
    <row r="150" spans="2:17">
      <c r="B150" s="2" t="s">
        <v>3898</v>
      </c>
      <c r="D150" s="47" t="s">
        <v>3878</v>
      </c>
      <c r="E150" s="47" t="s">
        <v>3879</v>
      </c>
      <c r="F150" s="2">
        <v>98</v>
      </c>
      <c r="H150" s="4">
        <v>2011</v>
      </c>
    </row>
    <row r="151" spans="2:17">
      <c r="B151" s="2" t="s">
        <v>5353</v>
      </c>
      <c r="D151" s="47" t="s">
        <v>1901</v>
      </c>
      <c r="E151" s="47" t="s">
        <v>4679</v>
      </c>
      <c r="F151" s="2" t="s">
        <v>5354</v>
      </c>
      <c r="H151" s="4">
        <v>2021</v>
      </c>
      <c r="J151" s="2"/>
    </row>
    <row r="152" spans="2:17">
      <c r="B152" s="2" t="s">
        <v>4029</v>
      </c>
      <c r="C152" s="1" t="s">
        <v>2070</v>
      </c>
      <c r="D152" s="47" t="s">
        <v>4812</v>
      </c>
      <c r="E152" s="47" t="s">
        <v>3689</v>
      </c>
      <c r="F152" s="2" t="s">
        <v>4813</v>
      </c>
      <c r="H152" s="4">
        <v>2018</v>
      </c>
      <c r="J152" s="2"/>
      <c r="M152" s="4"/>
    </row>
    <row r="153" spans="2:17">
      <c r="B153" s="2" t="s">
        <v>3410</v>
      </c>
      <c r="D153" s="47" t="s">
        <v>3399</v>
      </c>
      <c r="E153" s="47" t="s">
        <v>3398</v>
      </c>
      <c r="F153" s="2" t="s">
        <v>4379</v>
      </c>
      <c r="H153" s="4">
        <v>2017</v>
      </c>
      <c r="J153" s="2"/>
      <c r="M153" s="4"/>
    </row>
    <row r="154" spans="2:17">
      <c r="B154" s="2" t="s">
        <v>3189</v>
      </c>
      <c r="C154" s="1" t="s">
        <v>2070</v>
      </c>
      <c r="D154" s="47" t="s">
        <v>59</v>
      </c>
      <c r="E154" s="47" t="s">
        <v>4634</v>
      </c>
      <c r="F154" s="2" t="s">
        <v>1683</v>
      </c>
      <c r="H154" s="4">
        <v>2015</v>
      </c>
      <c r="J154" s="2"/>
      <c r="M154" s="4"/>
    </row>
    <row r="155" spans="2:17">
      <c r="B155" s="2" t="s">
        <v>5355</v>
      </c>
      <c r="D155" s="47" t="s">
        <v>5349</v>
      </c>
      <c r="E155" s="47" t="s">
        <v>4657</v>
      </c>
      <c r="F155" s="2" t="s">
        <v>5138</v>
      </c>
      <c r="H155" s="4">
        <v>2021</v>
      </c>
      <c r="J155" s="2"/>
      <c r="M155" s="4"/>
    </row>
    <row r="156" spans="2:17">
      <c r="B156"/>
      <c r="F156" s="4"/>
    </row>
    <row r="157" spans="2:17">
      <c r="B157" s="28" t="s">
        <v>15</v>
      </c>
      <c r="F157" s="4"/>
      <c r="H157" s="2"/>
      <c r="J157" s="2"/>
      <c r="K157" s="28" t="s">
        <v>1100</v>
      </c>
      <c r="M157" s="4"/>
    </row>
    <row r="158" spans="2:17">
      <c r="B158" s="39" t="s">
        <v>2857</v>
      </c>
      <c r="C158" s="41"/>
      <c r="D158" s="52" t="s">
        <v>5025</v>
      </c>
      <c r="E158" s="52" t="s">
        <v>4634</v>
      </c>
      <c r="F158" s="39" t="s">
        <v>4693</v>
      </c>
      <c r="G158" s="37"/>
      <c r="H158" s="39" t="s">
        <v>4658</v>
      </c>
      <c r="J158" s="2"/>
      <c r="K158" s="2" t="s">
        <v>3962</v>
      </c>
      <c r="L158" s="8"/>
      <c r="M158" t="s">
        <v>4909</v>
      </c>
      <c r="N158" t="s">
        <v>4910</v>
      </c>
      <c r="O158" s="2">
        <v>81</v>
      </c>
      <c r="Q158" s="2">
        <v>1994</v>
      </c>
    </row>
    <row r="159" spans="2:17">
      <c r="B159" s="2" t="s">
        <v>3411</v>
      </c>
      <c r="D159" s="20" t="s">
        <v>4811</v>
      </c>
      <c r="E159" s="20" t="s">
        <v>5023</v>
      </c>
      <c r="F159" s="2" t="s">
        <v>4379</v>
      </c>
      <c r="H159" s="4">
        <v>2017</v>
      </c>
      <c r="J159" s="2"/>
      <c r="K159" s="2" t="s">
        <v>3963</v>
      </c>
      <c r="L159" s="8"/>
      <c r="M159" t="s">
        <v>5025</v>
      </c>
      <c r="N159" t="s">
        <v>4634</v>
      </c>
      <c r="O159" s="2" t="s">
        <v>4693</v>
      </c>
      <c r="Q159" s="2" t="s">
        <v>4658</v>
      </c>
    </row>
    <row r="160" spans="2:17">
      <c r="B160" s="2" t="s">
        <v>5383</v>
      </c>
      <c r="D160" s="47" t="s">
        <v>4811</v>
      </c>
      <c r="E160" s="47" t="s">
        <v>4771</v>
      </c>
      <c r="F160" s="2" t="s">
        <v>5138</v>
      </c>
      <c r="H160" s="4">
        <v>2021</v>
      </c>
      <c r="J160" s="2"/>
      <c r="K160" s="2" t="s">
        <v>3964</v>
      </c>
      <c r="L160" s="8"/>
      <c r="M160" t="s">
        <v>3965</v>
      </c>
      <c r="N160" t="s">
        <v>3966</v>
      </c>
      <c r="O160" s="2">
        <v>80</v>
      </c>
      <c r="Q160" s="2">
        <v>1993</v>
      </c>
    </row>
    <row r="161" spans="2:17">
      <c r="B161" s="5" t="s">
        <v>3778</v>
      </c>
      <c r="D161" s="47" t="s">
        <v>5020</v>
      </c>
      <c r="E161" s="47" t="s">
        <v>4634</v>
      </c>
      <c r="F161" s="2" t="s">
        <v>4763</v>
      </c>
      <c r="H161" s="2" t="s">
        <v>4663</v>
      </c>
      <c r="J161" s="2"/>
      <c r="K161" s="2" t="s">
        <v>3967</v>
      </c>
      <c r="L161" s="8"/>
      <c r="M161" t="s">
        <v>4734</v>
      </c>
      <c r="N161" t="s">
        <v>4735</v>
      </c>
      <c r="O161" s="2">
        <v>83</v>
      </c>
      <c r="Q161" s="2">
        <v>1996</v>
      </c>
    </row>
    <row r="162" spans="2:17">
      <c r="B162" s="2" t="s">
        <v>3899</v>
      </c>
      <c r="D162" s="47" t="s">
        <v>3878</v>
      </c>
      <c r="E162" s="47" t="s">
        <v>3879</v>
      </c>
      <c r="F162" s="2">
        <v>98</v>
      </c>
      <c r="H162" s="4">
        <v>2011</v>
      </c>
      <c r="J162" s="2"/>
      <c r="K162" s="2" t="s">
        <v>3968</v>
      </c>
      <c r="L162" s="8"/>
      <c r="M162" t="s">
        <v>2880</v>
      </c>
      <c r="N162" t="s">
        <v>4743</v>
      </c>
      <c r="O162" s="2">
        <v>79</v>
      </c>
      <c r="Q162" s="2">
        <v>1992</v>
      </c>
    </row>
    <row r="163" spans="2:17">
      <c r="B163" s="5" t="s">
        <v>3779</v>
      </c>
      <c r="D163" s="47" t="s">
        <v>4983</v>
      </c>
      <c r="E163" s="47" t="s">
        <v>4954</v>
      </c>
      <c r="F163" s="2" t="s">
        <v>4691</v>
      </c>
      <c r="H163" s="2" t="s">
        <v>4628</v>
      </c>
      <c r="J163" s="2"/>
      <c r="K163" s="2" t="s">
        <v>3969</v>
      </c>
      <c r="L163" s="8"/>
      <c r="M163" t="s">
        <v>5020</v>
      </c>
      <c r="N163" t="s">
        <v>4634</v>
      </c>
      <c r="O163" s="2" t="s">
        <v>4763</v>
      </c>
      <c r="Q163" s="2" t="s">
        <v>4915</v>
      </c>
    </row>
    <row r="164" spans="2:17">
      <c r="B164" s="2" t="s">
        <v>5150</v>
      </c>
      <c r="D164" s="47" t="s">
        <v>3938</v>
      </c>
      <c r="E164" s="47" t="s">
        <v>4661</v>
      </c>
      <c r="F164" s="2" t="s">
        <v>2170</v>
      </c>
      <c r="H164" s="4">
        <v>2020</v>
      </c>
      <c r="J164" s="2"/>
      <c r="K164" s="2" t="s">
        <v>3970</v>
      </c>
      <c r="M164" t="s">
        <v>4983</v>
      </c>
      <c r="N164" t="s">
        <v>4954</v>
      </c>
      <c r="O164" s="4">
        <v>89</v>
      </c>
      <c r="Q164" s="2" t="s">
        <v>4628</v>
      </c>
    </row>
    <row r="165" spans="2:17">
      <c r="B165" s="2" t="s">
        <v>4030</v>
      </c>
      <c r="D165" s="47" t="s">
        <v>4019</v>
      </c>
      <c r="E165" s="47" t="s">
        <v>1102</v>
      </c>
      <c r="F165" s="2" t="s">
        <v>4813</v>
      </c>
      <c r="H165" s="4">
        <v>2018</v>
      </c>
      <c r="J165" s="2"/>
      <c r="K165" s="2" t="s">
        <v>3971</v>
      </c>
      <c r="M165" t="s">
        <v>4953</v>
      </c>
      <c r="N165" t="s">
        <v>5023</v>
      </c>
      <c r="O165" s="4">
        <v>90</v>
      </c>
      <c r="Q165" s="2" t="s">
        <v>4715</v>
      </c>
    </row>
    <row r="166" spans="2:17">
      <c r="B166" s="2" t="s">
        <v>3412</v>
      </c>
      <c r="D166" s="47" t="s">
        <v>4814</v>
      </c>
      <c r="E166" s="47" t="s">
        <v>4657</v>
      </c>
      <c r="F166" s="2" t="s">
        <v>4379</v>
      </c>
      <c r="H166" s="4">
        <v>2017</v>
      </c>
      <c r="J166" s="2"/>
      <c r="K166" s="2" t="s">
        <v>3972</v>
      </c>
      <c r="M166" t="s">
        <v>4971</v>
      </c>
      <c r="N166" t="s">
        <v>4972</v>
      </c>
      <c r="O166" s="4">
        <v>90</v>
      </c>
      <c r="Q166" s="2" t="s">
        <v>4715</v>
      </c>
    </row>
    <row r="167" spans="2:17">
      <c r="B167" s="5" t="s">
        <v>3792</v>
      </c>
      <c r="D167" s="351" t="s">
        <v>3789</v>
      </c>
      <c r="E167" s="351" t="s">
        <v>1849</v>
      </c>
      <c r="F167" s="196" t="s">
        <v>1241</v>
      </c>
      <c r="G167" s="314"/>
      <c r="H167" s="196" t="s">
        <v>1858</v>
      </c>
      <c r="J167" s="2"/>
      <c r="K167" s="2" t="s">
        <v>3973</v>
      </c>
      <c r="L167" s="8"/>
      <c r="M167" t="s">
        <v>2160</v>
      </c>
      <c r="N167" t="s">
        <v>170</v>
      </c>
      <c r="O167" s="2">
        <v>84</v>
      </c>
      <c r="Q167" s="2" t="s">
        <v>4728</v>
      </c>
    </row>
    <row r="168" spans="2:17">
      <c r="B168" s="5" t="s">
        <v>3784</v>
      </c>
      <c r="D168" s="47" t="s">
        <v>240</v>
      </c>
      <c r="E168" s="47" t="s">
        <v>241</v>
      </c>
      <c r="F168" s="2" t="s">
        <v>4709</v>
      </c>
      <c r="H168" s="2" t="s">
        <v>4692</v>
      </c>
      <c r="J168" s="2"/>
      <c r="K168" s="2" t="s">
        <v>4644</v>
      </c>
      <c r="L168" s="8"/>
      <c r="M168" t="s">
        <v>3866</v>
      </c>
      <c r="N168" t="s">
        <v>3867</v>
      </c>
      <c r="O168" s="2">
        <v>83</v>
      </c>
      <c r="Q168" s="2">
        <v>1995</v>
      </c>
    </row>
    <row r="169" spans="2:17">
      <c r="B169" s="2" t="s">
        <v>5139</v>
      </c>
      <c r="D169" s="47" t="s">
        <v>4928</v>
      </c>
      <c r="E169" s="47" t="s">
        <v>5023</v>
      </c>
      <c r="F169" s="2" t="s">
        <v>2170</v>
      </c>
      <c r="H169" s="4">
        <v>2020</v>
      </c>
      <c r="J169" s="2"/>
      <c r="K169" s="2" t="s">
        <v>4645</v>
      </c>
      <c r="L169" s="8"/>
      <c r="M169" t="s">
        <v>23</v>
      </c>
      <c r="N169" t="s">
        <v>24</v>
      </c>
      <c r="O169" s="2">
        <v>78</v>
      </c>
      <c r="Q169" s="2">
        <v>1991</v>
      </c>
    </row>
    <row r="170" spans="2:17">
      <c r="B170" s="2" t="s">
        <v>3900</v>
      </c>
      <c r="D170" s="47" t="s">
        <v>3882</v>
      </c>
      <c r="E170" s="47" t="s">
        <v>4679</v>
      </c>
      <c r="F170" s="2">
        <v>99</v>
      </c>
      <c r="H170" s="4">
        <v>2012</v>
      </c>
      <c r="J170" s="2"/>
      <c r="K170" s="2" t="s">
        <v>4646</v>
      </c>
      <c r="L170" s="8"/>
      <c r="M170" t="s">
        <v>4647</v>
      </c>
      <c r="N170" t="s">
        <v>4917</v>
      </c>
      <c r="O170" s="2" t="s">
        <v>4763</v>
      </c>
      <c r="Q170" s="2" t="s">
        <v>4915</v>
      </c>
    </row>
    <row r="171" spans="2:17">
      <c r="B171" s="5" t="s">
        <v>3862</v>
      </c>
      <c r="D171" s="47" t="s">
        <v>4953</v>
      </c>
      <c r="E171" s="47" t="s">
        <v>5023</v>
      </c>
      <c r="F171" s="2" t="s">
        <v>4707</v>
      </c>
      <c r="H171" s="2" t="s">
        <v>4715</v>
      </c>
      <c r="J171" s="2"/>
      <c r="K171" s="2" t="s">
        <v>3756</v>
      </c>
      <c r="M171" t="s">
        <v>1901</v>
      </c>
      <c r="N171" t="s">
        <v>4634</v>
      </c>
      <c r="O171" s="2" t="s">
        <v>1067</v>
      </c>
      <c r="Q171" s="4">
        <v>2016</v>
      </c>
    </row>
    <row r="172" spans="2:17">
      <c r="B172" s="2" t="s">
        <v>4815</v>
      </c>
      <c r="C172" s="1" t="s">
        <v>2070</v>
      </c>
      <c r="D172" s="47" t="s">
        <v>1899</v>
      </c>
      <c r="E172" s="47" t="s">
        <v>4634</v>
      </c>
      <c r="F172" s="2" t="s">
        <v>4379</v>
      </c>
      <c r="H172" s="4">
        <v>2017</v>
      </c>
      <c r="J172" s="2"/>
      <c r="K172" s="2" t="s">
        <v>4648</v>
      </c>
      <c r="L172" s="8"/>
      <c r="M172" t="s">
        <v>4945</v>
      </c>
      <c r="N172" t="s">
        <v>4679</v>
      </c>
      <c r="O172" s="2">
        <v>80</v>
      </c>
      <c r="Q172" s="2">
        <v>1993</v>
      </c>
    </row>
    <row r="173" spans="2:17">
      <c r="B173" s="5" t="s">
        <v>3863</v>
      </c>
      <c r="D173" s="47" t="s">
        <v>4953</v>
      </c>
      <c r="E173" s="47" t="s">
        <v>4954</v>
      </c>
      <c r="F173" s="2" t="s">
        <v>4746</v>
      </c>
      <c r="H173" s="2" t="s">
        <v>4704</v>
      </c>
      <c r="J173" s="2"/>
      <c r="K173" s="2" t="s">
        <v>3511</v>
      </c>
      <c r="M173" t="s">
        <v>3512</v>
      </c>
      <c r="N173" t="s">
        <v>4682</v>
      </c>
      <c r="O173" s="2">
        <v>79</v>
      </c>
      <c r="Q173" s="2">
        <v>1992</v>
      </c>
    </row>
    <row r="174" spans="2:17">
      <c r="B174" s="5" t="s">
        <v>3864</v>
      </c>
      <c r="D174" s="47" t="s">
        <v>46</v>
      </c>
      <c r="E174" s="47" t="s">
        <v>4630</v>
      </c>
      <c r="F174" s="2">
        <v>90</v>
      </c>
      <c r="H174" s="2" t="s">
        <v>4628</v>
      </c>
      <c r="J174" s="2"/>
      <c r="K174" s="2" t="s">
        <v>3510</v>
      </c>
      <c r="M174" t="s">
        <v>5033</v>
      </c>
      <c r="N174" t="s">
        <v>4682</v>
      </c>
      <c r="O174" s="2">
        <v>81</v>
      </c>
      <c r="Q174" s="2">
        <v>1994</v>
      </c>
    </row>
    <row r="175" spans="2:17" s="26" customFormat="1">
      <c r="B175" s="5" t="s">
        <v>3793</v>
      </c>
      <c r="C175" s="1"/>
      <c r="D175" s="47" t="s">
        <v>2954</v>
      </c>
      <c r="E175" s="47" t="s">
        <v>3791</v>
      </c>
      <c r="F175" s="2" t="s">
        <v>1241</v>
      </c>
      <c r="G175" s="4"/>
      <c r="H175" s="4">
        <v>2014</v>
      </c>
      <c r="J175" s="64"/>
      <c r="K175" s="2" t="s">
        <v>3924</v>
      </c>
      <c r="L175"/>
      <c r="M175" t="s">
        <v>4632</v>
      </c>
      <c r="N175" t="s">
        <v>4917</v>
      </c>
      <c r="O175" s="4">
        <v>93</v>
      </c>
      <c r="P175"/>
      <c r="Q175" s="2" t="s">
        <v>4658</v>
      </c>
    </row>
    <row r="176" spans="2:17">
      <c r="B176" s="5" t="s">
        <v>3865</v>
      </c>
      <c r="D176" s="47" t="s">
        <v>3866</v>
      </c>
      <c r="E176" s="47" t="s">
        <v>3867</v>
      </c>
      <c r="F176" s="2">
        <v>83</v>
      </c>
      <c r="H176" s="2">
        <v>1996</v>
      </c>
      <c r="J176" s="2"/>
      <c r="K176" s="64" t="s">
        <v>3925</v>
      </c>
      <c r="L176" s="26"/>
      <c r="M176" s="76" t="s">
        <v>3768</v>
      </c>
      <c r="N176" s="76" t="s">
        <v>4634</v>
      </c>
      <c r="O176" s="117">
        <v>93</v>
      </c>
      <c r="P176" s="26"/>
      <c r="Q176" s="64" t="s">
        <v>4658</v>
      </c>
    </row>
    <row r="177" spans="1:17">
      <c r="B177" s="5" t="s">
        <v>3868</v>
      </c>
      <c r="D177" s="47" t="s">
        <v>3869</v>
      </c>
      <c r="E177" s="47" t="s">
        <v>4917</v>
      </c>
      <c r="F177" s="2" t="s">
        <v>4763</v>
      </c>
      <c r="H177" s="2" t="s">
        <v>4663</v>
      </c>
      <c r="J177" s="2"/>
      <c r="K177" s="2" t="s">
        <v>690</v>
      </c>
      <c r="L177" s="8"/>
      <c r="M177" t="s">
        <v>311</v>
      </c>
      <c r="N177" t="s">
        <v>4735</v>
      </c>
      <c r="O177" s="2" t="s">
        <v>4957</v>
      </c>
      <c r="Q177" s="2" t="s">
        <v>4750</v>
      </c>
    </row>
    <row r="179" spans="1:17">
      <c r="B179" s="28" t="s">
        <v>47</v>
      </c>
      <c r="K179" s="28" t="s">
        <v>1136</v>
      </c>
    </row>
    <row r="180" spans="1:17">
      <c r="B180" s="38" t="s">
        <v>4824</v>
      </c>
      <c r="C180" s="41" t="s">
        <v>2070</v>
      </c>
      <c r="D180" s="52" t="s">
        <v>4814</v>
      </c>
      <c r="E180" s="52" t="s">
        <v>4657</v>
      </c>
      <c r="F180" s="39" t="s">
        <v>4379</v>
      </c>
      <c r="G180" s="37"/>
      <c r="H180" s="37">
        <v>2017</v>
      </c>
    </row>
    <row r="181" spans="1:17">
      <c r="B181" s="297" t="s">
        <v>4826</v>
      </c>
      <c r="C181" s="1" t="s">
        <v>2070</v>
      </c>
      <c r="D181" s="47" t="s">
        <v>1904</v>
      </c>
      <c r="E181" s="47" t="s">
        <v>4823</v>
      </c>
      <c r="F181" s="2" t="s">
        <v>4813</v>
      </c>
      <c r="H181" s="4">
        <v>2017</v>
      </c>
    </row>
    <row r="182" spans="1:17">
      <c r="B182" s="297" t="s">
        <v>4827</v>
      </c>
      <c r="C182" s="1" t="s">
        <v>2070</v>
      </c>
      <c r="D182" s="47" t="s">
        <v>3739</v>
      </c>
      <c r="E182" s="47" t="s">
        <v>4816</v>
      </c>
      <c r="F182" s="2" t="s">
        <v>4813</v>
      </c>
      <c r="H182" s="4">
        <v>2017</v>
      </c>
    </row>
    <row r="183" spans="1:17">
      <c r="A183" s="297" t="s">
        <v>4825</v>
      </c>
    </row>
    <row r="201" spans="2:17">
      <c r="B201" s="28" t="s">
        <v>1885</v>
      </c>
      <c r="F201" s="4"/>
      <c r="H201" s="2"/>
      <c r="J201" s="2"/>
      <c r="K201" s="28" t="s">
        <v>2981</v>
      </c>
      <c r="M201" s="4"/>
    </row>
    <row r="202" spans="2:17">
      <c r="B202" s="78" t="s">
        <v>4002</v>
      </c>
      <c r="C202" s="202"/>
      <c r="D202" s="352" t="s">
        <v>844</v>
      </c>
      <c r="E202" s="352" t="s">
        <v>4706</v>
      </c>
      <c r="F202" s="78" t="s">
        <v>581</v>
      </c>
      <c r="G202" s="147"/>
      <c r="H202" s="147">
        <v>2013</v>
      </c>
      <c r="J202" s="2"/>
      <c r="K202" s="5" t="s">
        <v>3700</v>
      </c>
      <c r="L202" s="1"/>
      <c r="M202" t="s">
        <v>1843</v>
      </c>
      <c r="N202" t="s">
        <v>1844</v>
      </c>
      <c r="O202" s="2" t="s">
        <v>744</v>
      </c>
      <c r="P202" s="4"/>
      <c r="Q202" s="2" t="s">
        <v>4694</v>
      </c>
    </row>
    <row r="203" spans="2:17">
      <c r="B203" s="2" t="s">
        <v>2408</v>
      </c>
      <c r="C203" s="1" t="s">
        <v>2070</v>
      </c>
      <c r="D203" s="47" t="s">
        <v>4014</v>
      </c>
      <c r="E203" s="47" t="s">
        <v>4679</v>
      </c>
      <c r="F203" s="2" t="s">
        <v>4813</v>
      </c>
      <c r="H203" s="4">
        <v>2018</v>
      </c>
      <c r="J203" s="2"/>
      <c r="K203" s="5" t="s">
        <v>3701</v>
      </c>
      <c r="L203" s="1"/>
      <c r="M203" t="s">
        <v>4742</v>
      </c>
      <c r="N203" t="s">
        <v>4743</v>
      </c>
      <c r="O203" s="2">
        <v>81</v>
      </c>
      <c r="P203" s="4"/>
      <c r="Q203" s="2">
        <v>1993</v>
      </c>
    </row>
    <row r="204" spans="2:17">
      <c r="B204" s="2" t="s">
        <v>4031</v>
      </c>
      <c r="C204" s="1" t="s">
        <v>2070</v>
      </c>
      <c r="D204" s="47" t="s">
        <v>4024</v>
      </c>
      <c r="E204" s="47" t="s">
        <v>4630</v>
      </c>
      <c r="F204" s="2" t="s">
        <v>4813</v>
      </c>
      <c r="H204" s="4">
        <v>2018</v>
      </c>
      <c r="J204" s="2"/>
      <c r="K204" s="2" t="s">
        <v>3702</v>
      </c>
      <c r="L204" s="1"/>
      <c r="M204" t="s">
        <v>3703</v>
      </c>
      <c r="N204" t="s">
        <v>299</v>
      </c>
      <c r="O204" s="2">
        <v>80</v>
      </c>
      <c r="P204" s="4"/>
      <c r="Q204" s="2">
        <v>1992</v>
      </c>
    </row>
    <row r="205" spans="2:17">
      <c r="B205" s="2" t="s">
        <v>1989</v>
      </c>
      <c r="D205" s="47" t="s">
        <v>5347</v>
      </c>
      <c r="E205" s="47" t="s">
        <v>4714</v>
      </c>
      <c r="F205" s="2" t="s">
        <v>5138</v>
      </c>
      <c r="H205" s="4">
        <v>2021</v>
      </c>
      <c r="K205" s="2" t="s">
        <v>3704</v>
      </c>
      <c r="L205" s="1"/>
      <c r="M205" t="s">
        <v>440</v>
      </c>
      <c r="N205" t="s">
        <v>4630</v>
      </c>
      <c r="O205" s="2" t="s">
        <v>4957</v>
      </c>
      <c r="P205" s="4"/>
      <c r="Q205" s="2" t="s">
        <v>4750</v>
      </c>
    </row>
    <row r="206" spans="2:17">
      <c r="B206" s="35" t="s">
        <v>2585</v>
      </c>
      <c r="C206" s="55"/>
      <c r="D206" s="282" t="s">
        <v>3693</v>
      </c>
      <c r="E206" s="282" t="s">
        <v>3694</v>
      </c>
      <c r="F206" s="35" t="s">
        <v>801</v>
      </c>
      <c r="G206" s="36"/>
      <c r="H206" s="35" t="s">
        <v>4635</v>
      </c>
      <c r="K206" s="2" t="s">
        <v>3704</v>
      </c>
      <c r="L206" s="1"/>
      <c r="M206" t="s">
        <v>4759</v>
      </c>
      <c r="N206" t="s">
        <v>4661</v>
      </c>
      <c r="O206" s="2" t="s">
        <v>4691</v>
      </c>
      <c r="P206" s="4"/>
      <c r="Q206" s="2" t="s">
        <v>4628</v>
      </c>
    </row>
    <row r="207" spans="2:17">
      <c r="B207" s="2" t="s">
        <v>2681</v>
      </c>
      <c r="D207" s="20" t="s">
        <v>3191</v>
      </c>
      <c r="E207" s="20" t="s">
        <v>4630</v>
      </c>
      <c r="F207" s="2" t="s">
        <v>1067</v>
      </c>
      <c r="H207" s="4">
        <v>2016</v>
      </c>
      <c r="K207" s="2" t="s">
        <v>3705</v>
      </c>
      <c r="L207" s="1"/>
      <c r="M207" t="s">
        <v>336</v>
      </c>
      <c r="N207" t="s">
        <v>2205</v>
      </c>
      <c r="O207" s="2">
        <v>79</v>
      </c>
      <c r="P207" s="4"/>
      <c r="Q207" s="2">
        <v>1996</v>
      </c>
    </row>
    <row r="208" spans="2:17">
      <c r="B208" s="5" t="s">
        <v>3695</v>
      </c>
      <c r="D208" s="47" t="s">
        <v>440</v>
      </c>
      <c r="E208" s="47" t="s">
        <v>4630</v>
      </c>
      <c r="F208" s="2" t="s">
        <v>4957</v>
      </c>
      <c r="H208" s="2" t="s">
        <v>4750</v>
      </c>
      <c r="K208" s="2" t="s">
        <v>3705</v>
      </c>
      <c r="L208" s="1"/>
      <c r="M208" t="s">
        <v>1533</v>
      </c>
      <c r="N208" t="s">
        <v>4657</v>
      </c>
      <c r="O208" s="2" t="s">
        <v>4703</v>
      </c>
      <c r="P208" s="4"/>
      <c r="Q208" s="2" t="s">
        <v>4915</v>
      </c>
    </row>
    <row r="209" spans="1:17">
      <c r="B209" s="2" t="s">
        <v>3949</v>
      </c>
      <c r="D209" s="47" t="s">
        <v>2693</v>
      </c>
      <c r="E209" s="47" t="s">
        <v>3891</v>
      </c>
      <c r="F209" s="2" t="s">
        <v>581</v>
      </c>
      <c r="H209" s="4">
        <v>2013</v>
      </c>
      <c r="K209" s="2" t="s">
        <v>3705</v>
      </c>
      <c r="L209" s="1"/>
      <c r="M209" t="s">
        <v>4751</v>
      </c>
      <c r="N209" t="s">
        <v>4657</v>
      </c>
      <c r="O209" s="2" t="s">
        <v>4709</v>
      </c>
      <c r="P209" s="4"/>
      <c r="Q209" s="2" t="s">
        <v>4692</v>
      </c>
    </row>
    <row r="210" spans="1:17">
      <c r="B210" s="2" t="s">
        <v>5140</v>
      </c>
      <c r="D210" s="47" t="s">
        <v>4841</v>
      </c>
      <c r="E210" s="47" t="s">
        <v>4714</v>
      </c>
      <c r="F210" s="2" t="s">
        <v>2170</v>
      </c>
      <c r="H210" s="4">
        <v>2020</v>
      </c>
      <c r="J210" s="4"/>
      <c r="K210" s="2" t="s">
        <v>3706</v>
      </c>
      <c r="L210" s="1"/>
      <c r="M210" t="s">
        <v>4665</v>
      </c>
      <c r="N210" t="s">
        <v>4657</v>
      </c>
      <c r="O210" s="2" t="s">
        <v>4693</v>
      </c>
      <c r="P210" s="4"/>
      <c r="Q210" s="2" t="s">
        <v>4658</v>
      </c>
    </row>
    <row r="211" spans="1:17">
      <c r="B211" s="2" t="s">
        <v>1877</v>
      </c>
      <c r="D211" s="47" t="s">
        <v>3926</v>
      </c>
      <c r="E211" s="47" t="s">
        <v>4954</v>
      </c>
      <c r="F211" s="2">
        <v>97</v>
      </c>
      <c r="H211" s="4">
        <v>2010</v>
      </c>
      <c r="J211" s="4"/>
      <c r="K211" s="2" t="s">
        <v>3707</v>
      </c>
      <c r="L211" s="1"/>
      <c r="M211" t="s">
        <v>2208</v>
      </c>
      <c r="N211" t="s">
        <v>4679</v>
      </c>
      <c r="O211" s="2">
        <v>83</v>
      </c>
      <c r="P211" s="4"/>
      <c r="Q211" s="2">
        <v>1995</v>
      </c>
    </row>
    <row r="212" spans="1:17">
      <c r="B212" s="5" t="s">
        <v>349</v>
      </c>
      <c r="D212" s="47" t="s">
        <v>2956</v>
      </c>
      <c r="E212" s="47" t="s">
        <v>299</v>
      </c>
      <c r="F212" s="2" t="s">
        <v>4957</v>
      </c>
      <c r="H212" s="2" t="s">
        <v>4750</v>
      </c>
      <c r="J212" s="4"/>
      <c r="K212" s="2" t="s">
        <v>3707</v>
      </c>
      <c r="L212" s="1"/>
      <c r="M212" t="s">
        <v>4708</v>
      </c>
      <c r="N212" t="s">
        <v>4679</v>
      </c>
      <c r="O212" s="2" t="s">
        <v>4709</v>
      </c>
      <c r="P212" s="4"/>
      <c r="Q212" s="2" t="s">
        <v>4692</v>
      </c>
    </row>
    <row r="213" spans="1:17">
      <c r="B213" s="2" t="s">
        <v>349</v>
      </c>
      <c r="D213" s="47" t="s">
        <v>5356</v>
      </c>
      <c r="E213" s="47" t="s">
        <v>1847</v>
      </c>
      <c r="F213" s="2" t="s">
        <v>5138</v>
      </c>
      <c r="H213" s="4">
        <v>2021</v>
      </c>
      <c r="J213" s="4"/>
      <c r="K213" s="2" t="s">
        <v>3707</v>
      </c>
      <c r="M213" t="s">
        <v>845</v>
      </c>
      <c r="N213" t="s">
        <v>1270</v>
      </c>
      <c r="O213" s="4">
        <v>98</v>
      </c>
      <c r="P213" s="4"/>
      <c r="Q213" s="4">
        <v>2011</v>
      </c>
    </row>
    <row r="214" spans="1:17">
      <c r="B214" s="2" t="s">
        <v>2175</v>
      </c>
      <c r="D214" s="47" t="s">
        <v>5357</v>
      </c>
      <c r="E214" s="47" t="s">
        <v>5346</v>
      </c>
      <c r="F214" s="2" t="s">
        <v>5138</v>
      </c>
      <c r="H214" s="4">
        <v>2021</v>
      </c>
      <c r="J214" s="4"/>
      <c r="K214" s="2">
        <v>10.4</v>
      </c>
      <c r="L214" s="1"/>
      <c r="M214" t="s">
        <v>1278</v>
      </c>
      <c r="N214" t="s">
        <v>4630</v>
      </c>
      <c r="O214" s="2">
        <v>82</v>
      </c>
      <c r="P214" s="4"/>
      <c r="Q214" s="2">
        <v>1997</v>
      </c>
    </row>
    <row r="215" spans="1:17">
      <c r="B215" s="2" t="s">
        <v>1903</v>
      </c>
      <c r="D215" s="47" t="s">
        <v>65</v>
      </c>
      <c r="E215" s="47" t="s">
        <v>370</v>
      </c>
      <c r="F215" s="2" t="s">
        <v>1067</v>
      </c>
      <c r="H215" s="4">
        <v>2016</v>
      </c>
      <c r="J215" s="4"/>
      <c r="K215" s="2" t="s">
        <v>4649</v>
      </c>
      <c r="L215" s="1"/>
      <c r="M215" t="s">
        <v>1311</v>
      </c>
      <c r="N215" t="s">
        <v>4679</v>
      </c>
      <c r="O215" s="2">
        <v>85</v>
      </c>
      <c r="P215" s="4"/>
      <c r="Q215" s="2">
        <v>1998</v>
      </c>
    </row>
    <row r="216" spans="1:17">
      <c r="B216" s="2" t="s">
        <v>1459</v>
      </c>
      <c r="D216" s="47" t="s">
        <v>845</v>
      </c>
      <c r="E216" s="47" t="s">
        <v>1270</v>
      </c>
      <c r="F216" s="2">
        <v>98</v>
      </c>
      <c r="H216" s="4">
        <v>2011</v>
      </c>
      <c r="J216" s="4"/>
      <c r="K216" s="2" t="s">
        <v>4265</v>
      </c>
      <c r="L216" s="1"/>
      <c r="M216" t="s">
        <v>294</v>
      </c>
      <c r="N216" t="s">
        <v>4743</v>
      </c>
      <c r="O216" s="2">
        <v>84</v>
      </c>
      <c r="P216" s="4"/>
      <c r="Q216" s="2">
        <v>1997</v>
      </c>
    </row>
    <row r="217" spans="1:17">
      <c r="B217" s="2" t="s">
        <v>3927</v>
      </c>
      <c r="D217" s="47" t="s">
        <v>848</v>
      </c>
      <c r="E217" s="47" t="s">
        <v>4714</v>
      </c>
      <c r="F217" s="2">
        <v>97</v>
      </c>
      <c r="H217" s="4">
        <v>2010</v>
      </c>
      <c r="J217" s="4"/>
      <c r="K217" s="2" t="s">
        <v>3928</v>
      </c>
      <c r="M217" t="s">
        <v>318</v>
      </c>
      <c r="N217" t="s">
        <v>299</v>
      </c>
      <c r="O217" s="2">
        <v>92</v>
      </c>
      <c r="P217" s="4"/>
      <c r="Q217" s="2">
        <v>2005</v>
      </c>
    </row>
    <row r="218" spans="1:17">
      <c r="B218" s="5" t="s">
        <v>2414</v>
      </c>
      <c r="D218" s="47" t="s">
        <v>3696</v>
      </c>
      <c r="E218" s="47" t="s">
        <v>4917</v>
      </c>
      <c r="F218" s="2">
        <v>83</v>
      </c>
      <c r="H218" s="2">
        <v>1996</v>
      </c>
      <c r="J218" s="4"/>
      <c r="K218" s="2" t="s">
        <v>3928</v>
      </c>
      <c r="M218" t="s">
        <v>2956</v>
      </c>
      <c r="N218" t="s">
        <v>299</v>
      </c>
      <c r="O218" s="2" t="s">
        <v>4957</v>
      </c>
      <c r="P218" s="4"/>
      <c r="Q218" s="2" t="s">
        <v>4750</v>
      </c>
    </row>
    <row r="219" spans="1:17">
      <c r="B219" s="5" t="s">
        <v>3697</v>
      </c>
      <c r="D219" s="47" t="s">
        <v>2</v>
      </c>
      <c r="E219" s="47" t="s">
        <v>5023</v>
      </c>
      <c r="F219" s="2" t="s">
        <v>4763</v>
      </c>
      <c r="H219" s="2" t="s">
        <v>4663</v>
      </c>
      <c r="J219" s="4"/>
      <c r="K219" s="2" t="s">
        <v>4266</v>
      </c>
      <c r="L219" s="1"/>
      <c r="M219" t="s">
        <v>3004</v>
      </c>
      <c r="N219" t="s">
        <v>4963</v>
      </c>
      <c r="O219" s="2">
        <v>84</v>
      </c>
      <c r="P219" s="4"/>
      <c r="Q219" s="2">
        <v>1997</v>
      </c>
    </row>
    <row r="220" spans="1:17">
      <c r="B220" s="2" t="s">
        <v>3697</v>
      </c>
      <c r="D220" s="47" t="s">
        <v>1904</v>
      </c>
      <c r="E220" s="47" t="s">
        <v>1905</v>
      </c>
      <c r="F220" s="2" t="s">
        <v>1067</v>
      </c>
      <c r="H220" s="4">
        <v>2016</v>
      </c>
      <c r="J220" s="4"/>
      <c r="K220" s="2" t="s">
        <v>4266</v>
      </c>
      <c r="M220" t="s">
        <v>1893</v>
      </c>
      <c r="N220" t="s">
        <v>1894</v>
      </c>
      <c r="O220" s="2" t="s">
        <v>4693</v>
      </c>
      <c r="P220" s="4"/>
      <c r="Q220" s="2" t="s">
        <v>4658</v>
      </c>
    </row>
    <row r="221" spans="1:17">
      <c r="B221" s="5" t="s">
        <v>2415</v>
      </c>
      <c r="D221" s="47" t="s">
        <v>4708</v>
      </c>
      <c r="E221" s="47" t="s">
        <v>4679</v>
      </c>
      <c r="F221" s="2" t="s">
        <v>4709</v>
      </c>
      <c r="H221" s="2" t="s">
        <v>4692</v>
      </c>
      <c r="J221" s="4"/>
      <c r="K221" s="2" t="s">
        <v>4266</v>
      </c>
      <c r="M221" t="s">
        <v>2710</v>
      </c>
      <c r="N221" t="s">
        <v>4714</v>
      </c>
      <c r="O221" s="4">
        <v>93</v>
      </c>
      <c r="P221" s="4"/>
      <c r="Q221" s="4">
        <v>2006</v>
      </c>
    </row>
    <row r="222" spans="1:17">
      <c r="A222" s="31"/>
      <c r="B222"/>
      <c r="E222" s="51"/>
      <c r="F222" s="4"/>
      <c r="G222" s="2"/>
      <c r="J222" s="4"/>
      <c r="K222" s="2"/>
      <c r="O222" s="2"/>
      <c r="P222" s="4"/>
    </row>
    <row r="223" spans="1:17">
      <c r="B223" s="28" t="s">
        <v>290</v>
      </c>
      <c r="F223" s="4"/>
      <c r="H223" s="2"/>
      <c r="J223" s="4"/>
      <c r="M223" s="4"/>
      <c r="O223" s="4"/>
      <c r="P223" s="4"/>
    </row>
    <row r="224" spans="1:17">
      <c r="B224" s="39">
        <v>166</v>
      </c>
      <c r="C224" s="41"/>
      <c r="D224" s="52" t="s">
        <v>4742</v>
      </c>
      <c r="E224" s="52" t="s">
        <v>4743</v>
      </c>
      <c r="F224" s="39">
        <v>81</v>
      </c>
      <c r="G224" s="37"/>
      <c r="H224" s="39">
        <v>1994</v>
      </c>
      <c r="J224" s="2"/>
      <c r="M224" s="4"/>
    </row>
    <row r="225" spans="2:13">
      <c r="B225" s="2" t="s">
        <v>928</v>
      </c>
      <c r="D225" s="47" t="s">
        <v>294</v>
      </c>
      <c r="E225" s="47" t="s">
        <v>4743</v>
      </c>
      <c r="F225" s="2">
        <v>84</v>
      </c>
      <c r="H225" s="2">
        <v>1997</v>
      </c>
      <c r="J225" s="2"/>
      <c r="M225" s="4"/>
    </row>
    <row r="226" spans="2:13">
      <c r="B226" s="2">
        <v>156</v>
      </c>
      <c r="D226" s="47" t="s">
        <v>3703</v>
      </c>
      <c r="E226" s="47" t="s">
        <v>299</v>
      </c>
      <c r="F226" s="2">
        <v>80</v>
      </c>
      <c r="H226" s="2">
        <v>1992</v>
      </c>
      <c r="J226" s="2"/>
      <c r="M226" s="4"/>
    </row>
    <row r="227" spans="2:13">
      <c r="B227" s="2" t="s">
        <v>930</v>
      </c>
      <c r="D227" s="47" t="s">
        <v>5357</v>
      </c>
      <c r="E227" s="47" t="s">
        <v>5346</v>
      </c>
      <c r="F227" s="2" t="s">
        <v>5138</v>
      </c>
      <c r="H227" s="4">
        <v>2021</v>
      </c>
    </row>
    <row r="228" spans="2:13">
      <c r="B228" s="2" t="s">
        <v>2479</v>
      </c>
      <c r="D228" s="353" t="s">
        <v>844</v>
      </c>
      <c r="E228" s="353" t="s">
        <v>4706</v>
      </c>
      <c r="F228" s="31" t="s">
        <v>581</v>
      </c>
      <c r="G228" s="172"/>
      <c r="H228" s="172">
        <v>2013</v>
      </c>
    </row>
    <row r="229" spans="2:13">
      <c r="B229" s="2" t="s">
        <v>2572</v>
      </c>
      <c r="D229" s="47" t="s">
        <v>2208</v>
      </c>
      <c r="E229" s="47" t="s">
        <v>4679</v>
      </c>
      <c r="F229" s="2">
        <v>83</v>
      </c>
      <c r="H229" s="2">
        <v>1996</v>
      </c>
    </row>
    <row r="230" spans="2:13">
      <c r="B230" s="2" t="s">
        <v>2572</v>
      </c>
      <c r="C230" s="1" t="s">
        <v>2070</v>
      </c>
      <c r="D230" s="47" t="s">
        <v>1914</v>
      </c>
      <c r="E230" s="47" t="s">
        <v>4816</v>
      </c>
      <c r="F230" s="2" t="s">
        <v>4379</v>
      </c>
      <c r="H230" s="4">
        <v>2017</v>
      </c>
    </row>
    <row r="231" spans="2:13">
      <c r="B231" s="2" t="s">
        <v>931</v>
      </c>
      <c r="D231" s="47" t="s">
        <v>3877</v>
      </c>
      <c r="E231" s="47" t="s">
        <v>4679</v>
      </c>
      <c r="F231" s="2">
        <v>99</v>
      </c>
      <c r="H231" s="2">
        <v>2012</v>
      </c>
    </row>
    <row r="232" spans="2:13">
      <c r="B232" s="2">
        <v>150</v>
      </c>
      <c r="D232" s="47" t="s">
        <v>4909</v>
      </c>
      <c r="E232" s="47" t="s">
        <v>4910</v>
      </c>
      <c r="F232" s="2">
        <v>81</v>
      </c>
      <c r="H232" s="2">
        <v>1994</v>
      </c>
    </row>
    <row r="233" spans="2:13">
      <c r="B233" s="2" t="s">
        <v>1696</v>
      </c>
      <c r="D233" s="47" t="s">
        <v>3974</v>
      </c>
      <c r="E233" s="47" t="s">
        <v>4634</v>
      </c>
      <c r="F233" s="2" t="s">
        <v>4691</v>
      </c>
      <c r="H233" s="2" t="s">
        <v>4628</v>
      </c>
      <c r="J233" s="2"/>
      <c r="M233" s="4"/>
    </row>
    <row r="234" spans="2:13">
      <c r="B234" s="2" t="s">
        <v>1696</v>
      </c>
      <c r="D234" s="47" t="s">
        <v>2903</v>
      </c>
      <c r="E234" s="47" t="s">
        <v>4630</v>
      </c>
      <c r="F234" s="2" t="s">
        <v>716</v>
      </c>
      <c r="H234" s="2" t="s">
        <v>4694</v>
      </c>
      <c r="J234" s="2"/>
      <c r="M234" s="4"/>
    </row>
    <row r="235" spans="2:13">
      <c r="B235" s="2" t="s">
        <v>1696</v>
      </c>
      <c r="D235" s="47" t="s">
        <v>848</v>
      </c>
      <c r="E235" s="47" t="s">
        <v>4714</v>
      </c>
      <c r="F235" s="2">
        <v>97</v>
      </c>
      <c r="H235" s="4">
        <v>2010</v>
      </c>
    </row>
    <row r="236" spans="2:13">
      <c r="B236" s="2" t="s">
        <v>1696</v>
      </c>
      <c r="D236" s="47" t="s">
        <v>843</v>
      </c>
      <c r="E236" s="47" t="s">
        <v>4630</v>
      </c>
      <c r="F236" s="2">
        <v>98</v>
      </c>
      <c r="H236" s="4">
        <v>2011</v>
      </c>
      <c r="J236" s="2"/>
      <c r="M236" s="4"/>
    </row>
    <row r="237" spans="2:13">
      <c r="B237" s="2">
        <v>149</v>
      </c>
      <c r="D237" s="47" t="s">
        <v>4931</v>
      </c>
      <c r="E237" s="47" t="s">
        <v>4657</v>
      </c>
      <c r="F237" s="2">
        <v>82</v>
      </c>
      <c r="H237" s="2">
        <v>1995</v>
      </c>
    </row>
    <row r="238" spans="2:13">
      <c r="B238" s="2" t="s">
        <v>4178</v>
      </c>
      <c r="D238" s="47" t="s">
        <v>5025</v>
      </c>
      <c r="E238" s="47" t="s">
        <v>4634</v>
      </c>
      <c r="F238" s="2" t="s">
        <v>4693</v>
      </c>
      <c r="H238" s="2" t="s">
        <v>4658</v>
      </c>
    </row>
    <row r="239" spans="2:13">
      <c r="B239" s="2" t="s">
        <v>4178</v>
      </c>
      <c r="D239" s="47" t="s">
        <v>4032</v>
      </c>
      <c r="E239" s="47" t="s">
        <v>4033</v>
      </c>
      <c r="F239" s="2" t="s">
        <v>4813</v>
      </c>
      <c r="H239" s="4">
        <v>2005</v>
      </c>
    </row>
    <row r="240" spans="2:13">
      <c r="B240" s="2" t="s">
        <v>4179</v>
      </c>
      <c r="D240" s="47" t="s">
        <v>2831</v>
      </c>
      <c r="E240" s="47" t="s">
        <v>4679</v>
      </c>
      <c r="F240" s="2" t="s">
        <v>4707</v>
      </c>
      <c r="H240" s="2" t="s">
        <v>4715</v>
      </c>
    </row>
    <row r="241" spans="2:11">
      <c r="B241" s="2" t="s">
        <v>4179</v>
      </c>
      <c r="D241" s="47" t="s">
        <v>3739</v>
      </c>
      <c r="E241" s="47" t="s">
        <v>3694</v>
      </c>
      <c r="F241" s="2" t="s">
        <v>801</v>
      </c>
      <c r="H241" s="2" t="s">
        <v>4635</v>
      </c>
    </row>
    <row r="242" spans="2:11">
      <c r="B242" s="2" t="s">
        <v>4650</v>
      </c>
      <c r="D242" s="47" t="s">
        <v>223</v>
      </c>
      <c r="E242" s="47" t="s">
        <v>4916</v>
      </c>
      <c r="F242" s="2">
        <v>85</v>
      </c>
      <c r="H242" s="2">
        <v>1998</v>
      </c>
    </row>
    <row r="243" spans="2:11">
      <c r="H243" s="2"/>
    </row>
    <row r="245" spans="2:11">
      <c r="B245" s="28" t="s">
        <v>312</v>
      </c>
      <c r="F245" s="4"/>
      <c r="H245" s="2"/>
    </row>
    <row r="246" spans="2:11">
      <c r="B246" s="39">
        <v>563</v>
      </c>
      <c r="D246" s="352" t="s">
        <v>844</v>
      </c>
      <c r="E246" s="352" t="s">
        <v>4706</v>
      </c>
      <c r="F246" s="78" t="s">
        <v>581</v>
      </c>
      <c r="G246" s="147"/>
      <c r="H246" s="147">
        <v>2013</v>
      </c>
    </row>
    <row r="247" spans="2:11">
      <c r="B247" s="35">
        <v>521</v>
      </c>
      <c r="C247" s="55"/>
      <c r="D247" s="282" t="s">
        <v>848</v>
      </c>
      <c r="E247" s="282" t="s">
        <v>4714</v>
      </c>
      <c r="F247" s="35">
        <v>97</v>
      </c>
      <c r="G247" s="36"/>
      <c r="H247" s="36">
        <v>2010</v>
      </c>
    </row>
    <row r="248" spans="2:11">
      <c r="B248" s="2" t="s">
        <v>4035</v>
      </c>
      <c r="D248" s="20" t="s">
        <v>4016</v>
      </c>
      <c r="E248" s="20" t="s">
        <v>370</v>
      </c>
      <c r="F248" s="2" t="s">
        <v>4813</v>
      </c>
      <c r="H248" s="4">
        <v>2005</v>
      </c>
    </row>
    <row r="249" spans="2:11">
      <c r="B249" s="2" t="s">
        <v>4034</v>
      </c>
      <c r="D249" s="47" t="s">
        <v>4014</v>
      </c>
      <c r="E249" s="47" t="s">
        <v>4679</v>
      </c>
      <c r="F249" s="2" t="s">
        <v>4813</v>
      </c>
      <c r="H249" s="4">
        <v>2005</v>
      </c>
    </row>
    <row r="250" spans="2:11">
      <c r="B250" s="2" t="s">
        <v>5141</v>
      </c>
      <c r="D250" s="47" t="s">
        <v>4841</v>
      </c>
      <c r="E250" s="47" t="s">
        <v>4714</v>
      </c>
      <c r="F250" s="2" t="s">
        <v>2170</v>
      </c>
      <c r="H250" s="4">
        <v>2020</v>
      </c>
    </row>
    <row r="251" spans="2:11">
      <c r="B251" s="5" t="s">
        <v>4180</v>
      </c>
      <c r="D251" s="47" t="s">
        <v>2321</v>
      </c>
      <c r="E251" s="47" t="s">
        <v>4634</v>
      </c>
      <c r="F251" s="2">
        <v>84</v>
      </c>
      <c r="H251" s="2">
        <v>1997</v>
      </c>
    </row>
    <row r="252" spans="2:11">
      <c r="B252" s="2" t="s">
        <v>3599</v>
      </c>
      <c r="D252" s="47" t="s">
        <v>64</v>
      </c>
      <c r="E252" s="47" t="s">
        <v>4679</v>
      </c>
      <c r="F252" s="2" t="s">
        <v>1067</v>
      </c>
      <c r="H252" s="4">
        <v>2016</v>
      </c>
      <c r="K252" t="s">
        <v>638</v>
      </c>
    </row>
    <row r="253" spans="2:11">
      <c r="B253" s="2" t="s">
        <v>3413</v>
      </c>
      <c r="D253" s="47" t="s">
        <v>1899</v>
      </c>
      <c r="E253" s="47" t="s">
        <v>4634</v>
      </c>
      <c r="F253" s="2" t="s">
        <v>4379</v>
      </c>
      <c r="H253" s="4">
        <v>2017</v>
      </c>
    </row>
    <row r="254" spans="2:11">
      <c r="B254" s="2" t="s">
        <v>4181</v>
      </c>
      <c r="D254" s="47" t="s">
        <v>2208</v>
      </c>
      <c r="E254" s="47" t="s">
        <v>4679</v>
      </c>
      <c r="F254" s="2">
        <v>83</v>
      </c>
      <c r="H254" s="2">
        <v>1996</v>
      </c>
    </row>
    <row r="255" spans="2:11">
      <c r="B255" s="2" t="s">
        <v>3601</v>
      </c>
      <c r="D255" s="47" t="s">
        <v>69</v>
      </c>
      <c r="E255" s="47" t="s">
        <v>2297</v>
      </c>
      <c r="F255" s="2" t="s">
        <v>1067</v>
      </c>
      <c r="H255" s="4">
        <v>2016</v>
      </c>
    </row>
    <row r="256" spans="2:11">
      <c r="B256" s="2" t="s">
        <v>4182</v>
      </c>
      <c r="D256" s="47" t="s">
        <v>4701</v>
      </c>
      <c r="E256" s="47" t="s">
        <v>4702</v>
      </c>
      <c r="F256" s="2" t="s">
        <v>4703</v>
      </c>
      <c r="H256" s="2" t="s">
        <v>4915</v>
      </c>
    </row>
    <row r="257" spans="2:13">
      <c r="B257" s="2" t="s">
        <v>4182</v>
      </c>
      <c r="D257" s="47" t="s">
        <v>4759</v>
      </c>
      <c r="E257" s="47" t="s">
        <v>4661</v>
      </c>
      <c r="F257" s="2" t="s">
        <v>4691</v>
      </c>
      <c r="H257" s="2" t="s">
        <v>4628</v>
      </c>
    </row>
    <row r="258" spans="2:13">
      <c r="B258" s="2" t="s">
        <v>4182</v>
      </c>
      <c r="D258" s="47" t="s">
        <v>5358</v>
      </c>
      <c r="E258" s="47" t="s">
        <v>5359</v>
      </c>
      <c r="F258" s="2" t="s">
        <v>5138</v>
      </c>
      <c r="H258" s="4">
        <v>2021</v>
      </c>
    </row>
    <row r="259" spans="2:13">
      <c r="B259" s="2" t="s">
        <v>4183</v>
      </c>
      <c r="D259" s="47" t="s">
        <v>4629</v>
      </c>
      <c r="E259" s="47" t="s">
        <v>4630</v>
      </c>
      <c r="F259" s="2" t="s">
        <v>4703</v>
      </c>
      <c r="H259" s="2" t="s">
        <v>4915</v>
      </c>
    </row>
    <row r="260" spans="2:13">
      <c r="B260" s="2" t="s">
        <v>4183</v>
      </c>
      <c r="D260" s="47" t="s">
        <v>2903</v>
      </c>
      <c r="E260" s="47" t="s">
        <v>4630</v>
      </c>
      <c r="F260" s="2" t="s">
        <v>716</v>
      </c>
      <c r="H260" s="2" t="s">
        <v>4694</v>
      </c>
    </row>
    <row r="261" spans="2:13">
      <c r="B261" s="2">
        <v>487</v>
      </c>
      <c r="D261" s="47" t="s">
        <v>4699</v>
      </c>
      <c r="E261" s="47" t="s">
        <v>4630</v>
      </c>
      <c r="F261" s="2">
        <v>81</v>
      </c>
      <c r="H261" s="2">
        <v>1994</v>
      </c>
    </row>
    <row r="262" spans="2:13">
      <c r="B262" s="2" t="s">
        <v>4184</v>
      </c>
      <c r="D262" s="47" t="s">
        <v>1843</v>
      </c>
      <c r="E262" s="47" t="s">
        <v>1844</v>
      </c>
      <c r="F262" s="2" t="s">
        <v>744</v>
      </c>
      <c r="H262" s="2" t="s">
        <v>4694</v>
      </c>
    </row>
    <row r="263" spans="2:13">
      <c r="B263" s="2">
        <v>484</v>
      </c>
      <c r="D263" s="47" t="s">
        <v>336</v>
      </c>
      <c r="E263" s="47" t="s">
        <v>4682</v>
      </c>
      <c r="F263" s="2">
        <v>81</v>
      </c>
      <c r="H263" s="2">
        <v>1994</v>
      </c>
      <c r="I263" s="171"/>
    </row>
    <row r="264" spans="2:13">
      <c r="B264" s="2">
        <v>483</v>
      </c>
      <c r="D264" s="47" t="s">
        <v>1846</v>
      </c>
      <c r="E264" s="47" t="s">
        <v>1847</v>
      </c>
      <c r="F264" s="2" t="s">
        <v>1241</v>
      </c>
      <c r="H264" s="4">
        <v>2014</v>
      </c>
      <c r="J264" s="2"/>
      <c r="M264" s="4"/>
    </row>
    <row r="265" spans="2:13">
      <c r="B265" s="2" t="s">
        <v>4036</v>
      </c>
      <c r="D265" s="47" t="s">
        <v>298</v>
      </c>
      <c r="E265" s="47" t="s">
        <v>5023</v>
      </c>
      <c r="F265" s="2" t="s">
        <v>4813</v>
      </c>
      <c r="H265" s="4">
        <v>2005</v>
      </c>
      <c r="J265" s="2"/>
      <c r="M265" s="10"/>
    </row>
    <row r="266" spans="2:13">
      <c r="B266"/>
      <c r="F266" s="4"/>
      <c r="H266" s="2"/>
      <c r="J266" s="2"/>
      <c r="M266" s="10"/>
    </row>
    <row r="267" spans="2:13">
      <c r="B267" s="28" t="s">
        <v>2603</v>
      </c>
      <c r="F267" s="4"/>
      <c r="H267" s="2"/>
      <c r="J267" s="2"/>
    </row>
    <row r="268" spans="2:13">
      <c r="B268" s="39">
        <v>12.84</v>
      </c>
      <c r="C268" s="41"/>
      <c r="D268" s="52" t="s">
        <v>844</v>
      </c>
      <c r="E268" s="52" t="s">
        <v>4706</v>
      </c>
      <c r="F268" s="39" t="s">
        <v>581</v>
      </c>
      <c r="G268" s="37"/>
      <c r="H268" s="37">
        <v>2013</v>
      </c>
      <c r="J268" s="2"/>
    </row>
    <row r="269" spans="2:13">
      <c r="B269" s="2" t="s">
        <v>1382</v>
      </c>
      <c r="D269" s="47" t="s">
        <v>4014</v>
      </c>
      <c r="E269" s="47" t="s">
        <v>4679</v>
      </c>
      <c r="F269" s="2" t="s">
        <v>4813</v>
      </c>
      <c r="H269" s="4">
        <v>2015</v>
      </c>
      <c r="J269" s="2"/>
    </row>
    <row r="270" spans="2:13">
      <c r="B270" s="2" t="s">
        <v>3832</v>
      </c>
      <c r="D270" s="47" t="s">
        <v>69</v>
      </c>
      <c r="E270" s="47" t="s">
        <v>2297</v>
      </c>
      <c r="F270" s="2" t="s">
        <v>1067</v>
      </c>
      <c r="H270" s="4">
        <v>2016</v>
      </c>
      <c r="J270" s="2"/>
    </row>
    <row r="271" spans="2:13">
      <c r="B271" s="2" t="s">
        <v>2485</v>
      </c>
      <c r="D271" s="47" t="s">
        <v>4787</v>
      </c>
      <c r="E271" s="47" t="s">
        <v>1270</v>
      </c>
      <c r="F271" s="2" t="s">
        <v>581</v>
      </c>
      <c r="H271" s="2">
        <v>2013</v>
      </c>
      <c r="J271" s="2"/>
    </row>
    <row r="272" spans="2:13">
      <c r="B272" s="2" t="s">
        <v>5377</v>
      </c>
      <c r="D272" s="47" t="s">
        <v>5360</v>
      </c>
      <c r="E272" s="47" t="s">
        <v>299</v>
      </c>
      <c r="F272" s="2" t="s">
        <v>5138</v>
      </c>
      <c r="H272" s="4">
        <v>2021</v>
      </c>
      <c r="J272" s="16"/>
    </row>
    <row r="273" spans="1:16">
      <c r="B273" s="35" t="s">
        <v>1200</v>
      </c>
      <c r="C273" s="55"/>
      <c r="D273" s="282" t="s">
        <v>364</v>
      </c>
      <c r="E273" s="282" t="s">
        <v>4657</v>
      </c>
      <c r="F273" s="35" t="s">
        <v>4691</v>
      </c>
      <c r="G273" s="36"/>
      <c r="H273" s="35" t="s">
        <v>4628</v>
      </c>
    </row>
    <row r="274" spans="1:16">
      <c r="B274" s="2">
        <v>11.38</v>
      </c>
      <c r="D274" s="47" t="s">
        <v>336</v>
      </c>
      <c r="E274" s="47" t="s">
        <v>4682</v>
      </c>
      <c r="F274" s="2">
        <v>81</v>
      </c>
      <c r="H274" s="2">
        <v>1994</v>
      </c>
      <c r="J274" s="188"/>
    </row>
    <row r="275" spans="1:16">
      <c r="B275" s="2" t="s">
        <v>3930</v>
      </c>
      <c r="D275" s="47" t="s">
        <v>849</v>
      </c>
      <c r="E275" s="47" t="s">
        <v>4634</v>
      </c>
      <c r="F275" s="2">
        <v>98</v>
      </c>
      <c r="H275" s="4">
        <v>2011</v>
      </c>
      <c r="J275" s="4"/>
    </row>
    <row r="276" spans="1:16">
      <c r="B276" s="2" t="s">
        <v>4195</v>
      </c>
      <c r="D276" s="47" t="s">
        <v>2317</v>
      </c>
      <c r="E276" s="47" t="s">
        <v>3715</v>
      </c>
      <c r="F276" s="2" t="s">
        <v>4703</v>
      </c>
      <c r="H276" s="2" t="s">
        <v>4915</v>
      </c>
      <c r="J276" s="4"/>
    </row>
    <row r="277" spans="1:16">
      <c r="B277" s="2" t="s">
        <v>4718</v>
      </c>
      <c r="D277" s="47" t="s">
        <v>4039</v>
      </c>
      <c r="E277" s="47" t="s">
        <v>4679</v>
      </c>
      <c r="F277" s="2" t="s">
        <v>4040</v>
      </c>
      <c r="H277" s="4">
        <v>2019</v>
      </c>
      <c r="J277" s="2"/>
    </row>
    <row r="278" spans="1:16">
      <c r="B278" s="2" t="s">
        <v>4196</v>
      </c>
      <c r="D278" s="47" t="s">
        <v>4748</v>
      </c>
      <c r="E278" s="47" t="s">
        <v>4749</v>
      </c>
      <c r="F278" s="2" t="s">
        <v>4709</v>
      </c>
      <c r="H278" s="2" t="s">
        <v>4692</v>
      </c>
    </row>
    <row r="279" spans="1:16">
      <c r="B279" s="2" t="s">
        <v>5361</v>
      </c>
      <c r="D279" s="47" t="s">
        <v>5362</v>
      </c>
      <c r="E279" s="47" t="s">
        <v>4714</v>
      </c>
      <c r="F279" s="2" t="s">
        <v>5138</v>
      </c>
      <c r="H279" s="4">
        <v>2021</v>
      </c>
    </row>
    <row r="280" spans="1:16">
      <c r="B280" s="2">
        <v>10.82</v>
      </c>
      <c r="D280" s="47" t="s">
        <v>366</v>
      </c>
      <c r="E280" s="47" t="s">
        <v>4634</v>
      </c>
      <c r="F280" s="2">
        <v>81</v>
      </c>
      <c r="H280" s="2">
        <v>1994</v>
      </c>
    </row>
    <row r="281" spans="1:16">
      <c r="B281" s="2">
        <v>10.81</v>
      </c>
      <c r="D281" s="47" t="s">
        <v>4742</v>
      </c>
      <c r="E281" s="47" t="s">
        <v>4743</v>
      </c>
      <c r="F281" s="2">
        <v>81</v>
      </c>
      <c r="H281" s="2">
        <v>1994</v>
      </c>
    </row>
    <row r="282" spans="1:16">
      <c r="B282" s="2" t="s">
        <v>4197</v>
      </c>
      <c r="D282" s="47" t="s">
        <v>4931</v>
      </c>
      <c r="E282" s="47" t="s">
        <v>4657</v>
      </c>
      <c r="F282" s="2">
        <v>82</v>
      </c>
      <c r="H282" s="2">
        <v>1995</v>
      </c>
    </row>
    <row r="283" spans="1:16">
      <c r="B283" s="2" t="s">
        <v>1906</v>
      </c>
      <c r="D283" s="47" t="s">
        <v>3191</v>
      </c>
      <c r="E283" s="47" t="s">
        <v>4630</v>
      </c>
      <c r="F283" s="2" t="s">
        <v>1067</v>
      </c>
      <c r="H283" s="4">
        <v>2016</v>
      </c>
    </row>
    <row r="284" spans="1:16" s="26" customFormat="1">
      <c r="A284"/>
      <c r="B284" s="2" t="s">
        <v>3698</v>
      </c>
      <c r="C284" s="1"/>
      <c r="D284" s="47" t="s">
        <v>2219</v>
      </c>
      <c r="E284" s="47" t="s">
        <v>170</v>
      </c>
      <c r="F284" s="2" t="s">
        <v>4703</v>
      </c>
      <c r="G284" s="4"/>
      <c r="H284" s="2" t="s">
        <v>4915</v>
      </c>
      <c r="I284"/>
      <c r="J284"/>
      <c r="K284"/>
      <c r="L284"/>
      <c r="M284"/>
      <c r="N284"/>
      <c r="O284"/>
      <c r="P284"/>
    </row>
    <row r="285" spans="1:16">
      <c r="B285" s="2" t="s">
        <v>947</v>
      </c>
      <c r="D285" s="47" t="s">
        <v>4019</v>
      </c>
      <c r="E285" s="47" t="s">
        <v>4917</v>
      </c>
      <c r="F285" s="2" t="s">
        <v>4040</v>
      </c>
      <c r="H285" s="4">
        <v>2019</v>
      </c>
    </row>
    <row r="286" spans="1:16">
      <c r="B286" s="2" t="s">
        <v>4198</v>
      </c>
      <c r="D286" s="47" t="s">
        <v>4632</v>
      </c>
      <c r="E286" s="47" t="s">
        <v>4917</v>
      </c>
      <c r="F286" s="2" t="s">
        <v>4957</v>
      </c>
      <c r="H286" s="2" t="s">
        <v>4750</v>
      </c>
    </row>
    <row r="287" spans="1:16">
      <c r="B287" s="2" t="s">
        <v>4199</v>
      </c>
      <c r="D287" s="47" t="s">
        <v>2897</v>
      </c>
      <c r="E287" s="47" t="s">
        <v>4706</v>
      </c>
      <c r="F287" s="2" t="s">
        <v>4736</v>
      </c>
      <c r="H287" s="2">
        <v>1996</v>
      </c>
    </row>
    <row r="288" spans="1:16">
      <c r="H288" s="2"/>
    </row>
    <row r="289" spans="2:8">
      <c r="B289" s="28" t="s">
        <v>2033</v>
      </c>
      <c r="H289" s="2"/>
    </row>
    <row r="290" spans="2:8">
      <c r="B290" s="333" t="s">
        <v>5049</v>
      </c>
      <c r="C290" s="334"/>
      <c r="D290" s="346" t="s">
        <v>4039</v>
      </c>
      <c r="E290" s="346" t="s">
        <v>4679</v>
      </c>
      <c r="F290" s="333" t="s">
        <v>4040</v>
      </c>
      <c r="G290" s="336"/>
      <c r="H290" s="336">
        <v>2019</v>
      </c>
    </row>
    <row r="291" spans="2:8">
      <c r="B291" s="2" t="s">
        <v>5045</v>
      </c>
      <c r="D291" s="47" t="s">
        <v>5046</v>
      </c>
      <c r="E291" s="47" t="s">
        <v>5047</v>
      </c>
      <c r="F291" s="2" t="s">
        <v>4040</v>
      </c>
      <c r="H291" s="4">
        <v>2019</v>
      </c>
    </row>
    <row r="292" spans="2:8">
      <c r="B292" s="2" t="s">
        <v>5142</v>
      </c>
      <c r="D292" s="47" t="s">
        <v>4841</v>
      </c>
      <c r="E292" s="47" t="s">
        <v>4714</v>
      </c>
      <c r="F292" s="2" t="s">
        <v>2170</v>
      </c>
      <c r="H292" s="4">
        <v>2020</v>
      </c>
    </row>
    <row r="293" spans="2:8">
      <c r="B293" s="5" t="s">
        <v>4037</v>
      </c>
      <c r="C293" s="11"/>
      <c r="D293" s="20" t="s">
        <v>4014</v>
      </c>
      <c r="E293" s="20" t="s">
        <v>4679</v>
      </c>
      <c r="F293" s="5" t="s">
        <v>4813</v>
      </c>
      <c r="G293" s="6"/>
      <c r="H293" s="6">
        <v>2018</v>
      </c>
    </row>
    <row r="294" spans="2:8">
      <c r="B294" s="5" t="s">
        <v>3757</v>
      </c>
      <c r="C294" s="11"/>
      <c r="D294" s="20" t="s">
        <v>3415</v>
      </c>
      <c r="E294" s="20" t="s">
        <v>4679</v>
      </c>
      <c r="F294" s="5" t="s">
        <v>4379</v>
      </c>
      <c r="G294" s="6"/>
      <c r="H294" s="5" t="s">
        <v>4838</v>
      </c>
    </row>
    <row r="295" spans="2:8">
      <c r="B295" s="2" t="s">
        <v>5378</v>
      </c>
      <c r="D295" s="20" t="s">
        <v>4714</v>
      </c>
      <c r="E295" s="20" t="s">
        <v>5362</v>
      </c>
      <c r="F295" s="2" t="s">
        <v>5138</v>
      </c>
      <c r="H295" s="4">
        <v>2021</v>
      </c>
    </row>
    <row r="296" spans="2:8">
      <c r="B296" s="2" t="s">
        <v>730</v>
      </c>
      <c r="D296" s="47" t="s">
        <v>3759</v>
      </c>
      <c r="E296" s="47" t="s">
        <v>4823</v>
      </c>
      <c r="F296" s="2" t="s">
        <v>4813</v>
      </c>
      <c r="H296" s="4">
        <v>2018</v>
      </c>
    </row>
    <row r="297" spans="2:8">
      <c r="B297" s="2" t="s">
        <v>5143</v>
      </c>
      <c r="D297" s="47" t="s">
        <v>383</v>
      </c>
      <c r="E297" s="47" t="s">
        <v>4917</v>
      </c>
      <c r="F297" s="2" t="s">
        <v>2170</v>
      </c>
      <c r="H297" s="4">
        <v>2020</v>
      </c>
    </row>
    <row r="298" spans="2:8">
      <c r="B298" s="2" t="s">
        <v>3202</v>
      </c>
      <c r="D298" s="47" t="s">
        <v>3194</v>
      </c>
      <c r="E298" s="47" t="s">
        <v>3758</v>
      </c>
      <c r="F298" s="2" t="s">
        <v>4379</v>
      </c>
      <c r="H298" s="2" t="s">
        <v>4838</v>
      </c>
    </row>
    <row r="299" spans="2:8">
      <c r="B299" s="2" t="s">
        <v>4041</v>
      </c>
      <c r="D299" s="47" t="s">
        <v>3739</v>
      </c>
      <c r="E299" s="47" t="s">
        <v>4816</v>
      </c>
      <c r="F299" s="2" t="s">
        <v>4813</v>
      </c>
      <c r="H299" s="2" t="s">
        <v>4042</v>
      </c>
    </row>
    <row r="300" spans="2:8">
      <c r="B300" s="2" t="s">
        <v>5379</v>
      </c>
      <c r="D300" s="47" t="s">
        <v>5366</v>
      </c>
      <c r="E300" s="47" t="s">
        <v>4690</v>
      </c>
      <c r="F300" s="2" t="s">
        <v>5367</v>
      </c>
      <c r="H300" s="4">
        <v>2021</v>
      </c>
    </row>
    <row r="301" spans="2:8">
      <c r="B301" s="2" t="s">
        <v>1597</v>
      </c>
      <c r="D301" s="47" t="s">
        <v>2816</v>
      </c>
      <c r="E301" s="47" t="s">
        <v>370</v>
      </c>
      <c r="F301" s="2" t="s">
        <v>4813</v>
      </c>
      <c r="H301" s="2" t="s">
        <v>4838</v>
      </c>
    </row>
    <row r="302" spans="2:8">
      <c r="B302" s="2" t="s">
        <v>5144</v>
      </c>
      <c r="D302" s="47" t="s">
        <v>4017</v>
      </c>
      <c r="E302" s="47" t="s">
        <v>249</v>
      </c>
      <c r="F302" s="2" t="s">
        <v>2170</v>
      </c>
      <c r="H302" s="4">
        <v>2020</v>
      </c>
    </row>
    <row r="303" spans="2:8">
      <c r="B303" s="2" t="s">
        <v>3197</v>
      </c>
      <c r="D303" s="47" t="s">
        <v>5048</v>
      </c>
      <c r="E303" s="47" t="s">
        <v>4743</v>
      </c>
      <c r="F303" s="2" t="s">
        <v>2170</v>
      </c>
      <c r="H303" s="2" t="s">
        <v>5146</v>
      </c>
    </row>
    <row r="304" spans="2:8">
      <c r="B304" s="2" t="s">
        <v>5363</v>
      </c>
      <c r="D304" s="47" t="s">
        <v>3703</v>
      </c>
      <c r="E304" s="47" t="s">
        <v>5364</v>
      </c>
      <c r="F304" s="2" t="s">
        <v>5138</v>
      </c>
      <c r="H304" s="4">
        <v>2021</v>
      </c>
    </row>
    <row r="305" spans="1:16">
      <c r="B305" s="2" t="s">
        <v>2904</v>
      </c>
      <c r="D305" s="47" t="s">
        <v>2799</v>
      </c>
      <c r="E305" s="47" t="s">
        <v>4714</v>
      </c>
      <c r="F305" s="2" t="s">
        <v>5138</v>
      </c>
      <c r="H305" s="4">
        <v>2020</v>
      </c>
    </row>
    <row r="306" spans="1:16">
      <c r="B306" s="2" t="s">
        <v>5145</v>
      </c>
      <c r="D306" s="47" t="s">
        <v>5147</v>
      </c>
      <c r="E306" s="47" t="s">
        <v>1270</v>
      </c>
      <c r="F306" s="2" t="s">
        <v>5138</v>
      </c>
      <c r="H306" s="2" t="s">
        <v>5146</v>
      </c>
    </row>
    <row r="308" spans="1:16">
      <c r="H308" s="2"/>
    </row>
    <row r="309" spans="1:16">
      <c r="H309" s="2"/>
    </row>
    <row r="311" spans="1:16">
      <c r="B311" s="28" t="s">
        <v>842</v>
      </c>
      <c r="F311" s="4"/>
      <c r="H311" s="2"/>
      <c r="J311" s="4"/>
    </row>
    <row r="312" spans="1:16">
      <c r="B312" s="39" t="s">
        <v>4185</v>
      </c>
      <c r="C312" s="41"/>
      <c r="D312" s="52" t="s">
        <v>4680</v>
      </c>
      <c r="E312" s="52" t="s">
        <v>4634</v>
      </c>
      <c r="F312" s="39" t="s">
        <v>4746</v>
      </c>
      <c r="G312" s="37"/>
      <c r="H312" s="39" t="s">
        <v>4704</v>
      </c>
      <c r="J312" s="4"/>
    </row>
    <row r="313" spans="1:16">
      <c r="B313" s="2" t="s">
        <v>1907</v>
      </c>
      <c r="D313" s="47" t="s">
        <v>64</v>
      </c>
      <c r="E313" s="47" t="s">
        <v>4679</v>
      </c>
      <c r="F313" s="2" t="s">
        <v>1067</v>
      </c>
      <c r="H313" s="4">
        <v>2016</v>
      </c>
      <c r="J313" s="4"/>
    </row>
    <row r="314" spans="1:16">
      <c r="B314" s="2" t="s">
        <v>4186</v>
      </c>
      <c r="D314" s="47" t="s">
        <v>336</v>
      </c>
      <c r="E314" s="47" t="s">
        <v>4682</v>
      </c>
      <c r="F314" s="2">
        <v>81</v>
      </c>
      <c r="H314" s="2">
        <v>1994</v>
      </c>
      <c r="J314" s="4"/>
    </row>
    <row r="315" spans="1:16">
      <c r="B315" s="2" t="s">
        <v>3414</v>
      </c>
      <c r="D315" s="47" t="s">
        <v>3415</v>
      </c>
      <c r="E315" s="47" t="s">
        <v>4679</v>
      </c>
      <c r="F315" s="2" t="s">
        <v>4379</v>
      </c>
      <c r="H315" s="4">
        <v>2017</v>
      </c>
      <c r="J315" s="4"/>
    </row>
    <row r="316" spans="1:16">
      <c r="B316" s="2" t="s">
        <v>4187</v>
      </c>
      <c r="D316" s="47" t="s">
        <v>4629</v>
      </c>
      <c r="E316" s="47" t="s">
        <v>4630</v>
      </c>
      <c r="F316" s="2" t="s">
        <v>4703</v>
      </c>
      <c r="H316" s="2" t="s">
        <v>4915</v>
      </c>
      <c r="J316" s="2"/>
    </row>
    <row r="317" spans="1:16">
      <c r="B317" s="2" t="s">
        <v>4188</v>
      </c>
      <c r="D317" s="47" t="s">
        <v>2897</v>
      </c>
      <c r="E317" s="47" t="s">
        <v>4706</v>
      </c>
      <c r="F317" s="2">
        <v>83</v>
      </c>
      <c r="H317" s="2">
        <v>1996</v>
      </c>
      <c r="J317" s="2"/>
    </row>
    <row r="318" spans="1:16">
      <c r="B318" s="2" t="s">
        <v>4189</v>
      </c>
      <c r="D318" s="47" t="s">
        <v>2208</v>
      </c>
      <c r="E318" s="47" t="s">
        <v>4679</v>
      </c>
      <c r="F318" s="2">
        <v>83</v>
      </c>
      <c r="H318" s="2">
        <v>1996</v>
      </c>
      <c r="J318" s="2"/>
    </row>
    <row r="319" spans="1:16">
      <c r="B319" s="2" t="s">
        <v>4190</v>
      </c>
      <c r="D319" s="47" t="s">
        <v>328</v>
      </c>
      <c r="E319" s="47" t="s">
        <v>299</v>
      </c>
      <c r="F319" s="2">
        <v>84</v>
      </c>
      <c r="H319" s="2">
        <v>1997</v>
      </c>
      <c r="J319" s="2"/>
      <c r="M319" s="4"/>
    </row>
    <row r="320" spans="1:16">
      <c r="A320" s="26"/>
      <c r="B320" s="2">
        <v>65.05</v>
      </c>
      <c r="D320" s="47" t="s">
        <v>849</v>
      </c>
      <c r="E320" s="47" t="s">
        <v>4634</v>
      </c>
      <c r="F320" s="2">
        <v>98</v>
      </c>
      <c r="H320" s="4">
        <v>2011</v>
      </c>
      <c r="I320" s="26"/>
      <c r="J320" s="64"/>
      <c r="K320" s="26"/>
      <c r="L320" s="26"/>
      <c r="M320" s="117"/>
      <c r="N320" s="26"/>
      <c r="O320" s="26"/>
      <c r="P320" s="26"/>
    </row>
    <row r="321" spans="2:17">
      <c r="B321" s="2">
        <v>64.849999999999994</v>
      </c>
      <c r="D321" s="282" t="s">
        <v>848</v>
      </c>
      <c r="E321" s="282" t="s">
        <v>4714</v>
      </c>
      <c r="F321" s="35">
        <v>97</v>
      </c>
      <c r="G321" s="36"/>
      <c r="H321" s="36">
        <v>2010</v>
      </c>
      <c r="J321" s="2"/>
      <c r="M321" s="4"/>
    </row>
    <row r="322" spans="2:17">
      <c r="B322" s="64">
        <v>64.67</v>
      </c>
      <c r="C322" s="116"/>
      <c r="D322" s="354" t="s">
        <v>4787</v>
      </c>
      <c r="E322" s="354" t="s">
        <v>1270</v>
      </c>
      <c r="F322" s="64" t="s">
        <v>581</v>
      </c>
      <c r="G322" s="117"/>
      <c r="H322" s="64">
        <v>2013</v>
      </c>
    </row>
    <row r="323" spans="2:17">
      <c r="B323" s="2" t="s">
        <v>1848</v>
      </c>
      <c r="D323" s="47" t="s">
        <v>3931</v>
      </c>
      <c r="E323" s="47" t="s">
        <v>2799</v>
      </c>
      <c r="F323" s="2">
        <v>99</v>
      </c>
      <c r="H323" s="2" t="s">
        <v>2942</v>
      </c>
    </row>
    <row r="324" spans="2:17">
      <c r="B324" s="2" t="s">
        <v>5050</v>
      </c>
      <c r="D324" s="20" t="s">
        <v>4039</v>
      </c>
      <c r="E324" s="20" t="s">
        <v>4679</v>
      </c>
      <c r="F324" s="5" t="s">
        <v>4040</v>
      </c>
      <c r="G324" s="6"/>
      <c r="H324" s="6">
        <v>2019</v>
      </c>
    </row>
    <row r="325" spans="2:17">
      <c r="B325" s="2" t="s">
        <v>3952</v>
      </c>
      <c r="D325" s="47" t="s">
        <v>844</v>
      </c>
      <c r="E325" s="47" t="s">
        <v>4706</v>
      </c>
      <c r="F325" s="2" t="s">
        <v>581</v>
      </c>
      <c r="H325" s="2">
        <v>2013</v>
      </c>
      <c r="K325" s="3"/>
      <c r="N325" s="4"/>
    </row>
    <row r="326" spans="2:17">
      <c r="B326" s="2" t="s">
        <v>4191</v>
      </c>
      <c r="D326" s="47" t="s">
        <v>3974</v>
      </c>
      <c r="E326" s="47" t="s">
        <v>4634</v>
      </c>
      <c r="F326" s="2" t="s">
        <v>4691</v>
      </c>
      <c r="H326" s="2" t="s">
        <v>4628</v>
      </c>
      <c r="K326" s="2"/>
      <c r="N326" s="4"/>
    </row>
    <row r="327" spans="2:17">
      <c r="B327" s="2" t="s">
        <v>5148</v>
      </c>
      <c r="D327" s="47" t="s">
        <v>4841</v>
      </c>
      <c r="E327" s="47" t="s">
        <v>4714</v>
      </c>
      <c r="F327" s="2" t="s">
        <v>2170</v>
      </c>
      <c r="H327" s="4">
        <v>2020</v>
      </c>
      <c r="K327" s="2"/>
      <c r="N327" s="4"/>
    </row>
    <row r="328" spans="2:17">
      <c r="B328" s="2" t="s">
        <v>5365</v>
      </c>
      <c r="D328" s="47" t="s">
        <v>5366</v>
      </c>
      <c r="E328" s="47" t="s">
        <v>4690</v>
      </c>
      <c r="F328" s="2" t="s">
        <v>5367</v>
      </c>
      <c r="H328" s="4">
        <v>2021</v>
      </c>
      <c r="K328" s="13"/>
      <c r="N328" s="4"/>
    </row>
    <row r="329" spans="2:17">
      <c r="B329" s="2" t="s">
        <v>4192</v>
      </c>
      <c r="D329" s="47" t="s">
        <v>4193</v>
      </c>
      <c r="E329" s="47" t="s">
        <v>4630</v>
      </c>
      <c r="F329" s="2">
        <v>79</v>
      </c>
      <c r="H329" s="2">
        <v>1992</v>
      </c>
      <c r="K329" s="2"/>
      <c r="N329" s="4"/>
    </row>
    <row r="330" spans="2:17">
      <c r="B330" s="2" t="s">
        <v>5051</v>
      </c>
      <c r="D330" s="47" t="s">
        <v>4061</v>
      </c>
      <c r="E330" s="47" t="s">
        <v>5047</v>
      </c>
      <c r="F330" s="2" t="s">
        <v>4040</v>
      </c>
      <c r="H330" s="4">
        <v>2019</v>
      </c>
      <c r="K330" s="2"/>
      <c r="N330" s="4"/>
    </row>
    <row r="331" spans="2:17">
      <c r="B331" s="2">
        <v>60.72</v>
      </c>
      <c r="D331" s="47" t="s">
        <v>4194</v>
      </c>
      <c r="E331" s="47" t="s">
        <v>4657</v>
      </c>
      <c r="F331" s="2">
        <v>80</v>
      </c>
      <c r="H331" s="2">
        <v>1993</v>
      </c>
      <c r="K331" s="2"/>
      <c r="N331" s="4"/>
    </row>
    <row r="332" spans="2:17">
      <c r="B332"/>
      <c r="F332" s="4"/>
      <c r="H332" s="2"/>
      <c r="K332" s="2"/>
      <c r="N332" s="4"/>
    </row>
    <row r="333" spans="2:17">
      <c r="B333" s="28" t="s">
        <v>1638</v>
      </c>
      <c r="F333" s="4"/>
      <c r="G333" s="2"/>
      <c r="H333" s="2"/>
      <c r="K333" s="28" t="s">
        <v>4011</v>
      </c>
    </row>
    <row r="334" spans="2:17">
      <c r="B334" s="310" t="s">
        <v>4043</v>
      </c>
      <c r="C334" s="311"/>
      <c r="D334" s="355" t="s">
        <v>4014</v>
      </c>
      <c r="E334" s="355" t="s">
        <v>4019</v>
      </c>
      <c r="F334" s="310" t="s">
        <v>298</v>
      </c>
      <c r="G334" s="313" t="s">
        <v>4016</v>
      </c>
      <c r="H334" s="313">
        <v>2018</v>
      </c>
      <c r="K334" s="2">
        <v>31.8</v>
      </c>
      <c r="L334" s="1"/>
      <c r="M334" s="10" t="s">
        <v>4684</v>
      </c>
      <c r="N334" s="10" t="s">
        <v>3008</v>
      </c>
      <c r="O334" s="32" t="s">
        <v>525</v>
      </c>
      <c r="P334" s="13" t="s">
        <v>4742</v>
      </c>
      <c r="Q334" s="2">
        <v>1994</v>
      </c>
    </row>
    <row r="335" spans="2:17">
      <c r="B335" s="5">
        <v>32.01</v>
      </c>
      <c r="C335" s="11"/>
      <c r="D335" s="20" t="s">
        <v>2693</v>
      </c>
      <c r="E335" s="20" t="s">
        <v>2976</v>
      </c>
      <c r="F335" s="5" t="s">
        <v>844</v>
      </c>
      <c r="G335" s="6" t="s">
        <v>1240</v>
      </c>
      <c r="H335" s="6">
        <v>2013</v>
      </c>
      <c r="K335" s="2">
        <v>32.9</v>
      </c>
      <c r="L335" s="1"/>
      <c r="M335" s="10" t="s">
        <v>2093</v>
      </c>
      <c r="N335" s="10" t="s">
        <v>2718</v>
      </c>
      <c r="O335" s="13" t="s">
        <v>4740</v>
      </c>
      <c r="P335" s="32" t="s">
        <v>528</v>
      </c>
      <c r="Q335" s="2">
        <v>1995</v>
      </c>
    </row>
    <row r="336" spans="2:17">
      <c r="B336" s="2" t="s">
        <v>4044</v>
      </c>
      <c r="D336" s="47" t="s">
        <v>4014</v>
      </c>
      <c r="E336" s="47" t="s">
        <v>4812</v>
      </c>
      <c r="F336" s="2" t="s">
        <v>4019</v>
      </c>
      <c r="G336" s="4" t="s">
        <v>4016</v>
      </c>
      <c r="H336" s="4">
        <v>2018</v>
      </c>
      <c r="K336" s="2" t="s">
        <v>4223</v>
      </c>
      <c r="L336" s="1"/>
      <c r="M336" s="19" t="s">
        <v>439</v>
      </c>
      <c r="N336" s="10" t="s">
        <v>443</v>
      </c>
      <c r="O336" s="13" t="s">
        <v>397</v>
      </c>
      <c r="P336" s="13" t="s">
        <v>1843</v>
      </c>
      <c r="Q336" s="2" t="s">
        <v>4750</v>
      </c>
    </row>
    <row r="337" spans="2:17">
      <c r="B337" s="2" t="s">
        <v>1910</v>
      </c>
      <c r="D337" s="47" t="s">
        <v>370</v>
      </c>
      <c r="E337" s="47" t="s">
        <v>65</v>
      </c>
      <c r="F337" s="2" t="s">
        <v>4380</v>
      </c>
      <c r="G337" s="4" t="s">
        <v>1911</v>
      </c>
      <c r="H337" s="4">
        <v>2016</v>
      </c>
      <c r="K337" s="2" t="s">
        <v>4224</v>
      </c>
      <c r="L337" s="1"/>
      <c r="M337" s="10" t="s">
        <v>4701</v>
      </c>
      <c r="N337" s="10" t="s">
        <v>4629</v>
      </c>
      <c r="O337" s="13" t="s">
        <v>4926</v>
      </c>
      <c r="P337" s="13" t="s">
        <v>4211</v>
      </c>
      <c r="Q337" s="2" t="s">
        <v>4915</v>
      </c>
    </row>
    <row r="338" spans="2:17">
      <c r="B338" s="35" t="s">
        <v>4209</v>
      </c>
      <c r="C338" s="55"/>
      <c r="D338" s="282" t="s">
        <v>4689</v>
      </c>
      <c r="E338" s="282" t="s">
        <v>4759</v>
      </c>
      <c r="F338" s="35" t="s">
        <v>4983</v>
      </c>
      <c r="G338" s="35" t="s">
        <v>526</v>
      </c>
      <c r="H338" s="35" t="s">
        <v>4628</v>
      </c>
      <c r="K338" s="2" t="s">
        <v>4224</v>
      </c>
      <c r="L338" s="1"/>
      <c r="M338" s="10" t="s">
        <v>2710</v>
      </c>
      <c r="N338" s="19" t="s">
        <v>439</v>
      </c>
      <c r="O338" s="13" t="s">
        <v>2956</v>
      </c>
      <c r="P338" s="13" t="s">
        <v>397</v>
      </c>
      <c r="Q338" s="2" t="s">
        <v>4750</v>
      </c>
    </row>
    <row r="339" spans="2:17">
      <c r="B339" s="5" t="s">
        <v>4210</v>
      </c>
      <c r="C339" s="173"/>
      <c r="D339" s="15" t="s">
        <v>4629</v>
      </c>
      <c r="E339" s="20" t="s">
        <v>4211</v>
      </c>
      <c r="F339" s="5" t="s">
        <v>4926</v>
      </c>
      <c r="G339" s="6" t="s">
        <v>4701</v>
      </c>
      <c r="H339" s="2" t="s">
        <v>4915</v>
      </c>
      <c r="K339" s="2" t="s">
        <v>4225</v>
      </c>
      <c r="L339" s="1"/>
      <c r="M339" s="10" t="s">
        <v>4689</v>
      </c>
      <c r="N339" s="10" t="s">
        <v>4226</v>
      </c>
      <c r="O339" s="13" t="s">
        <v>419</v>
      </c>
      <c r="P339" s="13" t="s">
        <v>3974</v>
      </c>
      <c r="Q339" s="2" t="s">
        <v>4628</v>
      </c>
    </row>
    <row r="340" spans="2:17">
      <c r="B340" s="5" t="s">
        <v>4212</v>
      </c>
      <c r="C340" s="173"/>
      <c r="D340" s="15" t="s">
        <v>1893</v>
      </c>
      <c r="E340" s="20" t="s">
        <v>318</v>
      </c>
      <c r="F340" s="5" t="s">
        <v>396</v>
      </c>
      <c r="G340" s="6" t="s">
        <v>4665</v>
      </c>
      <c r="H340" s="2" t="s">
        <v>4658</v>
      </c>
      <c r="K340" s="2" t="s">
        <v>4225</v>
      </c>
      <c r="L340" s="1"/>
      <c r="M340" s="10" t="s">
        <v>4748</v>
      </c>
      <c r="N340" s="10" t="s">
        <v>2954</v>
      </c>
      <c r="O340" s="13" t="s">
        <v>298</v>
      </c>
      <c r="P340" s="13" t="s">
        <v>5025</v>
      </c>
      <c r="Q340" s="2" t="s">
        <v>4692</v>
      </c>
    </row>
    <row r="341" spans="2:17">
      <c r="B341" s="5" t="s">
        <v>4213</v>
      </c>
      <c r="C341" s="173"/>
      <c r="D341" s="15" t="s">
        <v>1843</v>
      </c>
      <c r="E341" s="20" t="s">
        <v>2903</v>
      </c>
      <c r="F341" s="5" t="s">
        <v>2806</v>
      </c>
      <c r="G341" s="6" t="s">
        <v>3734</v>
      </c>
      <c r="H341" s="2" t="s">
        <v>4694</v>
      </c>
      <c r="K341" s="2">
        <v>33.5</v>
      </c>
      <c r="L341" s="1"/>
      <c r="M341" s="10" t="s">
        <v>2208</v>
      </c>
      <c r="N341" s="10" t="s">
        <v>4734</v>
      </c>
      <c r="O341" s="13" t="s">
        <v>4227</v>
      </c>
      <c r="P341" s="32" t="s">
        <v>2321</v>
      </c>
      <c r="Q341" s="2">
        <v>1995</v>
      </c>
    </row>
    <row r="342" spans="2:17">
      <c r="B342" s="2" t="s">
        <v>4571</v>
      </c>
      <c r="D342" s="47" t="s">
        <v>5357</v>
      </c>
      <c r="E342" s="47" t="s">
        <v>5347</v>
      </c>
      <c r="F342" s="2" t="s">
        <v>5155</v>
      </c>
      <c r="G342" s="4" t="s">
        <v>5368</v>
      </c>
      <c r="H342" s="4">
        <v>2021</v>
      </c>
      <c r="K342" s="2" t="s">
        <v>4228</v>
      </c>
      <c r="L342" s="1"/>
      <c r="M342" s="10" t="s">
        <v>440</v>
      </c>
      <c r="N342" s="10" t="s">
        <v>443</v>
      </c>
      <c r="O342" s="13" t="s">
        <v>298</v>
      </c>
      <c r="P342" s="13" t="s">
        <v>2192</v>
      </c>
      <c r="Q342" s="2" t="s">
        <v>4750</v>
      </c>
    </row>
    <row r="343" spans="2:17">
      <c r="B343" s="5" t="s">
        <v>4214</v>
      </c>
      <c r="D343" s="20" t="s">
        <v>4636</v>
      </c>
      <c r="E343" s="47" t="s">
        <v>527</v>
      </c>
      <c r="F343" s="5" t="s">
        <v>1311</v>
      </c>
      <c r="G343" s="5" t="s">
        <v>4696</v>
      </c>
      <c r="H343" s="2">
        <v>1998</v>
      </c>
      <c r="K343" s="2" t="s">
        <v>4228</v>
      </c>
      <c r="L343" s="1"/>
      <c r="M343" s="10" t="s">
        <v>1843</v>
      </c>
      <c r="N343" s="10" t="s">
        <v>2806</v>
      </c>
      <c r="O343" s="13" t="s">
        <v>2903</v>
      </c>
      <c r="P343" s="13" t="s">
        <v>3734</v>
      </c>
      <c r="Q343" s="2" t="s">
        <v>4694</v>
      </c>
    </row>
    <row r="344" spans="2:17">
      <c r="B344" s="5" t="s">
        <v>4215</v>
      </c>
      <c r="D344" s="20" t="s">
        <v>2798</v>
      </c>
      <c r="E344" s="20" t="s">
        <v>298</v>
      </c>
      <c r="F344" s="5" t="s">
        <v>4216</v>
      </c>
      <c r="G344" s="5" t="s">
        <v>2191</v>
      </c>
      <c r="H344" s="2" t="s">
        <v>4694</v>
      </c>
      <c r="K344" s="2" t="s">
        <v>4652</v>
      </c>
      <c r="L344" s="1"/>
      <c r="M344" s="19" t="s">
        <v>4684</v>
      </c>
      <c r="N344" s="19" t="s">
        <v>4745</v>
      </c>
      <c r="O344" s="32" t="s">
        <v>5025</v>
      </c>
      <c r="P344" s="32" t="s">
        <v>4632</v>
      </c>
      <c r="Q344" s="2" t="s">
        <v>4704</v>
      </c>
    </row>
    <row r="345" spans="2:17">
      <c r="B345" s="2" t="s">
        <v>4045</v>
      </c>
      <c r="D345" s="15" t="s">
        <v>4014</v>
      </c>
      <c r="E345" s="20" t="s">
        <v>4016</v>
      </c>
      <c r="F345" s="2" t="s">
        <v>4019</v>
      </c>
      <c r="G345" s="6" t="s">
        <v>19</v>
      </c>
      <c r="H345" s="4">
        <v>2018</v>
      </c>
      <c r="K345" s="2" t="s">
        <v>4652</v>
      </c>
      <c r="M345" s="19" t="s">
        <v>439</v>
      </c>
      <c r="N345" s="19" t="s">
        <v>2691</v>
      </c>
      <c r="O345" s="13" t="s">
        <v>397</v>
      </c>
      <c r="P345" s="32" t="s">
        <v>2956</v>
      </c>
      <c r="Q345" s="4">
        <v>2006</v>
      </c>
    </row>
    <row r="346" spans="2:17">
      <c r="B346" s="2" t="s">
        <v>5369</v>
      </c>
      <c r="D346" s="47" t="s">
        <v>5370</v>
      </c>
      <c r="E346" s="47" t="s">
        <v>5371</v>
      </c>
      <c r="F346" s="2" t="s">
        <v>5137</v>
      </c>
      <c r="G346" s="4" t="s">
        <v>5366</v>
      </c>
      <c r="H346" s="4">
        <v>2021</v>
      </c>
      <c r="K346" s="2" t="s">
        <v>4581</v>
      </c>
      <c r="L346" s="1"/>
      <c r="M346" s="19" t="s">
        <v>1533</v>
      </c>
      <c r="N346" s="19" t="s">
        <v>2041</v>
      </c>
      <c r="O346" s="32" t="s">
        <v>2317</v>
      </c>
      <c r="P346" s="32" t="s">
        <v>2219</v>
      </c>
      <c r="Q346" s="2" t="s">
        <v>4915</v>
      </c>
    </row>
    <row r="347" spans="2:17">
      <c r="B347" s="5" t="s">
        <v>3932</v>
      </c>
      <c r="D347" s="15" t="s">
        <v>849</v>
      </c>
      <c r="E347" s="20" t="s">
        <v>845</v>
      </c>
      <c r="F347" s="5" t="s">
        <v>3933</v>
      </c>
      <c r="G347" s="6" t="s">
        <v>3934</v>
      </c>
      <c r="H347" s="4">
        <v>2011</v>
      </c>
      <c r="K347" s="2" t="s">
        <v>4581</v>
      </c>
      <c r="M347" s="19" t="s">
        <v>1007</v>
      </c>
      <c r="N347" s="19" t="s">
        <v>3974</v>
      </c>
      <c r="O347" s="19" t="s">
        <v>4226</v>
      </c>
      <c r="P347" s="19" t="s">
        <v>419</v>
      </c>
      <c r="Q347" s="2" t="s">
        <v>4628</v>
      </c>
    </row>
    <row r="348" spans="2:17">
      <c r="B348" s="5" t="s">
        <v>4217</v>
      </c>
      <c r="D348" s="47" t="s">
        <v>439</v>
      </c>
      <c r="E348" s="20" t="s">
        <v>2956</v>
      </c>
      <c r="F348" s="5" t="s">
        <v>2710</v>
      </c>
      <c r="G348" s="5" t="s">
        <v>397</v>
      </c>
      <c r="H348" s="2" t="s">
        <v>4750</v>
      </c>
      <c r="K348" s="2" t="s">
        <v>4581</v>
      </c>
      <c r="M348" s="19" t="s">
        <v>2779</v>
      </c>
      <c r="N348" s="19" t="s">
        <v>4653</v>
      </c>
      <c r="O348" s="19" t="s">
        <v>240</v>
      </c>
      <c r="P348" s="32" t="s">
        <v>4748</v>
      </c>
      <c r="Q348" s="2" t="s">
        <v>4692</v>
      </c>
    </row>
    <row r="349" spans="2:17">
      <c r="B349" s="2" t="s">
        <v>4046</v>
      </c>
      <c r="D349" s="47" t="s">
        <v>4047</v>
      </c>
      <c r="E349" s="20" t="s">
        <v>4812</v>
      </c>
      <c r="F349" s="2" t="s">
        <v>3418</v>
      </c>
      <c r="G349" s="5" t="s">
        <v>4024</v>
      </c>
      <c r="H349" s="4">
        <v>2018</v>
      </c>
      <c r="K349" s="2" t="s">
        <v>4654</v>
      </c>
      <c r="L349" s="1"/>
      <c r="M349" s="19" t="s">
        <v>1504</v>
      </c>
      <c r="N349" s="19" t="s">
        <v>4696</v>
      </c>
      <c r="O349" s="32" t="s">
        <v>2321</v>
      </c>
      <c r="P349" s="32" t="s">
        <v>4636</v>
      </c>
      <c r="Q349" s="2">
        <v>1997</v>
      </c>
    </row>
    <row r="350" spans="2:17">
      <c r="B350" s="5" t="s">
        <v>4218</v>
      </c>
      <c r="D350" s="20" t="s">
        <v>4684</v>
      </c>
      <c r="E350" s="20" t="s">
        <v>4745</v>
      </c>
      <c r="F350" s="5" t="s">
        <v>5025</v>
      </c>
      <c r="G350" s="5" t="s">
        <v>4219</v>
      </c>
      <c r="H350" s="2" t="s">
        <v>4704</v>
      </c>
      <c r="K350" s="2" t="s">
        <v>4654</v>
      </c>
      <c r="M350" s="10" t="s">
        <v>1843</v>
      </c>
      <c r="N350" s="19" t="s">
        <v>328</v>
      </c>
      <c r="O350" s="32" t="s">
        <v>5025</v>
      </c>
      <c r="P350" s="32" t="s">
        <v>3327</v>
      </c>
      <c r="Q350" s="4">
        <v>2005</v>
      </c>
    </row>
    <row r="351" spans="2:17">
      <c r="B351" s="5" t="s">
        <v>4220</v>
      </c>
      <c r="D351" s="20" t="s">
        <v>2316</v>
      </c>
      <c r="E351" s="20" t="s">
        <v>4698</v>
      </c>
      <c r="F351" s="5" t="s">
        <v>2317</v>
      </c>
      <c r="G351" s="5" t="s">
        <v>1533</v>
      </c>
      <c r="H351" s="2" t="s">
        <v>4915</v>
      </c>
      <c r="K351" s="2">
        <v>34.1</v>
      </c>
      <c r="L351" s="1"/>
      <c r="M351" s="19" t="s">
        <v>3703</v>
      </c>
      <c r="N351" s="19" t="s">
        <v>3939</v>
      </c>
      <c r="O351" s="32" t="s">
        <v>3937</v>
      </c>
      <c r="P351" s="32" t="s">
        <v>3938</v>
      </c>
      <c r="Q351" s="2">
        <v>1992</v>
      </c>
    </row>
    <row r="352" spans="2:17">
      <c r="B352" s="5" t="s">
        <v>4221</v>
      </c>
      <c r="D352" s="20" t="s">
        <v>3688</v>
      </c>
      <c r="E352" s="20" t="s">
        <v>2809</v>
      </c>
      <c r="F352" s="5" t="s">
        <v>3739</v>
      </c>
      <c r="G352" s="5" t="s">
        <v>4222</v>
      </c>
      <c r="H352" s="2" t="s">
        <v>4631</v>
      </c>
      <c r="J352" s="3"/>
      <c r="K352" s="2" t="s">
        <v>4582</v>
      </c>
      <c r="L352" s="1"/>
      <c r="M352" s="19" t="s">
        <v>294</v>
      </c>
      <c r="N352" s="19" t="s">
        <v>3004</v>
      </c>
      <c r="O352" s="32" t="s">
        <v>2321</v>
      </c>
      <c r="P352" s="32" t="s">
        <v>328</v>
      </c>
      <c r="Q352" s="2">
        <v>1997</v>
      </c>
    </row>
    <row r="353" spans="2:17">
      <c r="B353" s="2" t="s">
        <v>4468</v>
      </c>
      <c r="D353" s="20" t="s">
        <v>4651</v>
      </c>
      <c r="E353" s="20" t="s">
        <v>55</v>
      </c>
      <c r="F353" s="2" t="s">
        <v>64</v>
      </c>
      <c r="G353" s="5" t="s">
        <v>56</v>
      </c>
      <c r="H353" s="4">
        <v>2015</v>
      </c>
      <c r="J353" s="3"/>
      <c r="K353" s="2" t="s">
        <v>562</v>
      </c>
      <c r="L353" s="1"/>
      <c r="M353" s="19" t="s">
        <v>294</v>
      </c>
      <c r="N353" s="19" t="s">
        <v>3004</v>
      </c>
      <c r="O353" s="32" t="s">
        <v>2922</v>
      </c>
      <c r="P353" s="32" t="s">
        <v>328</v>
      </c>
      <c r="Q353" s="2">
        <v>1997</v>
      </c>
    </row>
    <row r="355" spans="2:17">
      <c r="B355" s="28" t="s">
        <v>2682</v>
      </c>
      <c r="F355" s="4"/>
      <c r="K355" s="28" t="s">
        <v>2696</v>
      </c>
    </row>
    <row r="356" spans="2:17">
      <c r="B356" s="39" t="s">
        <v>3315</v>
      </c>
      <c r="C356" s="38"/>
      <c r="D356" s="40" t="s">
        <v>2693</v>
      </c>
      <c r="E356" s="40" t="s">
        <v>584</v>
      </c>
      <c r="F356" s="40" t="s">
        <v>580</v>
      </c>
      <c r="G356" s="40" t="s">
        <v>844</v>
      </c>
      <c r="H356" s="37">
        <v>2013</v>
      </c>
      <c r="K356" s="4">
        <v>32.799999999999997</v>
      </c>
      <c r="M356" s="19" t="s">
        <v>845</v>
      </c>
      <c r="N356" s="19" t="s">
        <v>849</v>
      </c>
      <c r="O356" s="32" t="s">
        <v>1455</v>
      </c>
      <c r="P356" s="32" t="s">
        <v>1456</v>
      </c>
      <c r="Q356" s="2">
        <v>2011</v>
      </c>
    </row>
    <row r="357" spans="2:17">
      <c r="B357" s="2" t="s">
        <v>4048</v>
      </c>
      <c r="D357" s="19" t="s">
        <v>4022</v>
      </c>
      <c r="E357" s="19" t="s">
        <v>4024</v>
      </c>
      <c r="F357" s="32" t="s">
        <v>4049</v>
      </c>
      <c r="G357" s="19" t="s">
        <v>4050</v>
      </c>
      <c r="H357" s="4">
        <v>2018</v>
      </c>
      <c r="K357" s="4">
        <v>34.5</v>
      </c>
      <c r="M357" s="19" t="s">
        <v>3874</v>
      </c>
      <c r="N357" s="19" t="s">
        <v>3878</v>
      </c>
      <c r="O357" s="32" t="s">
        <v>587</v>
      </c>
      <c r="P357" s="32" t="s">
        <v>2685</v>
      </c>
      <c r="Q357" s="2">
        <v>2011</v>
      </c>
    </row>
    <row r="358" spans="2:17">
      <c r="B358" s="2" t="s">
        <v>1345</v>
      </c>
      <c r="D358" s="19" t="s">
        <v>2752</v>
      </c>
      <c r="E358" s="19" t="s">
        <v>4051</v>
      </c>
      <c r="F358" s="32" t="s">
        <v>4016</v>
      </c>
      <c r="G358" s="19" t="s">
        <v>4014</v>
      </c>
      <c r="H358" s="4">
        <v>2018</v>
      </c>
      <c r="K358" s="4">
        <v>35.200000000000003</v>
      </c>
      <c r="M358" s="19" t="s">
        <v>848</v>
      </c>
      <c r="N358" s="19" t="s">
        <v>3881</v>
      </c>
      <c r="O358" s="19" t="s">
        <v>1456</v>
      </c>
      <c r="P358" s="32" t="s">
        <v>3545</v>
      </c>
      <c r="Q358" s="2">
        <v>2010</v>
      </c>
    </row>
    <row r="359" spans="2:17">
      <c r="B359" s="2" t="s">
        <v>1908</v>
      </c>
      <c r="D359" s="19" t="s">
        <v>4254</v>
      </c>
      <c r="E359" s="19" t="s">
        <v>4252</v>
      </c>
      <c r="F359" s="32" t="s">
        <v>4380</v>
      </c>
      <c r="G359" s="19" t="s">
        <v>65</v>
      </c>
      <c r="H359" s="4">
        <v>2016</v>
      </c>
      <c r="K359" s="4">
        <v>35.200000000000003</v>
      </c>
      <c r="M359" s="19" t="s">
        <v>597</v>
      </c>
      <c r="N359" s="19" t="s">
        <v>2692</v>
      </c>
      <c r="O359" s="19" t="s">
        <v>3960</v>
      </c>
      <c r="P359" s="32" t="s">
        <v>2693</v>
      </c>
      <c r="Q359" s="2">
        <v>2012</v>
      </c>
    </row>
    <row r="360" spans="2:17">
      <c r="B360" s="4">
        <v>31.31</v>
      </c>
      <c r="C360"/>
      <c r="D360" s="19" t="s">
        <v>2765</v>
      </c>
      <c r="E360" s="19" t="s">
        <v>2752</v>
      </c>
      <c r="F360" s="13" t="s">
        <v>2766</v>
      </c>
      <c r="G360" s="19" t="s">
        <v>1899</v>
      </c>
      <c r="H360" s="4">
        <v>2017</v>
      </c>
      <c r="K360" s="4">
        <v>35.799999999999997</v>
      </c>
      <c r="M360" s="19" t="s">
        <v>3934</v>
      </c>
      <c r="N360" s="19" t="s">
        <v>3933</v>
      </c>
      <c r="O360" s="19" t="s">
        <v>595</v>
      </c>
      <c r="P360" s="19" t="s">
        <v>2690</v>
      </c>
      <c r="Q360" s="4">
        <v>2011</v>
      </c>
    </row>
    <row r="361" spans="2:17">
      <c r="B361" s="4">
        <v>31.58</v>
      </c>
      <c r="C361"/>
      <c r="D361" s="19" t="s">
        <v>1846</v>
      </c>
      <c r="E361" s="19" t="s">
        <v>1074</v>
      </c>
      <c r="F361" s="32" t="s">
        <v>1075</v>
      </c>
      <c r="G361" s="32" t="s">
        <v>1076</v>
      </c>
      <c r="H361" s="4">
        <v>2014</v>
      </c>
      <c r="K361" s="77">
        <v>36</v>
      </c>
      <c r="M361" s="19" t="s">
        <v>2686</v>
      </c>
      <c r="N361" s="19" t="s">
        <v>2687</v>
      </c>
      <c r="O361" s="32" t="s">
        <v>2688</v>
      </c>
      <c r="P361" s="32" t="s">
        <v>2689</v>
      </c>
      <c r="Q361" s="2">
        <v>2011</v>
      </c>
    </row>
    <row r="362" spans="2:17">
      <c r="B362" s="2" t="s">
        <v>5499</v>
      </c>
      <c r="D362" s="19" t="s">
        <v>5347</v>
      </c>
      <c r="E362" s="19" t="s">
        <v>5357</v>
      </c>
      <c r="F362" s="32" t="s">
        <v>5268</v>
      </c>
      <c r="G362" s="19" t="s">
        <v>5158</v>
      </c>
      <c r="H362" s="4">
        <v>2021</v>
      </c>
      <c r="K362" s="77">
        <v>36.5</v>
      </c>
      <c r="M362" s="19" t="s">
        <v>3883</v>
      </c>
      <c r="N362" s="19" t="s">
        <v>2694</v>
      </c>
      <c r="O362" s="19" t="s">
        <v>3999</v>
      </c>
      <c r="P362" s="32" t="s">
        <v>2697</v>
      </c>
      <c r="Q362" s="2">
        <v>2012</v>
      </c>
    </row>
    <row r="363" spans="2:17">
      <c r="B363" s="2" t="s">
        <v>1909</v>
      </c>
      <c r="D363" s="19" t="s">
        <v>64</v>
      </c>
      <c r="E363" s="19" t="s">
        <v>69</v>
      </c>
      <c r="F363" s="32" t="s">
        <v>4252</v>
      </c>
      <c r="G363" s="19" t="s">
        <v>4254</v>
      </c>
      <c r="H363" s="4">
        <v>2016</v>
      </c>
      <c r="K363" s="77">
        <v>37.200000000000003</v>
      </c>
      <c r="M363" s="19" t="s">
        <v>3926</v>
      </c>
      <c r="N363" s="19" t="s">
        <v>3943</v>
      </c>
      <c r="O363" s="19" t="s">
        <v>2698</v>
      </c>
      <c r="P363" s="32" t="s">
        <v>4611</v>
      </c>
      <c r="Q363" s="2">
        <v>2010</v>
      </c>
    </row>
    <row r="364" spans="2:17">
      <c r="B364" s="36">
        <v>31.82</v>
      </c>
      <c r="C364"/>
      <c r="D364" s="19" t="s">
        <v>4252</v>
      </c>
      <c r="E364" s="19" t="s">
        <v>694</v>
      </c>
      <c r="F364" s="32" t="s">
        <v>64</v>
      </c>
      <c r="G364" s="32" t="s">
        <v>69</v>
      </c>
      <c r="H364" s="4">
        <v>2016</v>
      </c>
      <c r="K364" s="77">
        <v>37.6</v>
      </c>
      <c r="M364" s="19" t="s">
        <v>187</v>
      </c>
      <c r="N364" s="19" t="s">
        <v>849</v>
      </c>
      <c r="O364" s="32" t="s">
        <v>1455</v>
      </c>
      <c r="P364" s="19" t="s">
        <v>2690</v>
      </c>
      <c r="Q364" s="2">
        <v>2010</v>
      </c>
    </row>
    <row r="365" spans="2:17">
      <c r="B365" s="36">
        <v>31.86</v>
      </c>
      <c r="C365" s="45"/>
      <c r="D365" s="46" t="s">
        <v>2969</v>
      </c>
      <c r="E365" s="46" t="s">
        <v>584</v>
      </c>
      <c r="F365" s="34" t="s">
        <v>580</v>
      </c>
      <c r="G365" s="46" t="s">
        <v>844</v>
      </c>
      <c r="H365" s="36">
        <v>2013</v>
      </c>
      <c r="K365" s="77">
        <v>38.200000000000003</v>
      </c>
      <c r="M365" s="19" t="s">
        <v>3936</v>
      </c>
      <c r="N365" s="19" t="s">
        <v>3943</v>
      </c>
      <c r="O365" s="19" t="s">
        <v>1454</v>
      </c>
      <c r="P365" s="32" t="s">
        <v>4886</v>
      </c>
      <c r="Q365" s="2">
        <v>2010</v>
      </c>
    </row>
    <row r="366" spans="2:17">
      <c r="B366" s="2" t="s">
        <v>4052</v>
      </c>
      <c r="D366" s="10" t="s">
        <v>4049</v>
      </c>
      <c r="E366" s="10" t="s">
        <v>4024</v>
      </c>
      <c r="F366" s="32" t="s">
        <v>4050</v>
      </c>
      <c r="G366" s="19" t="s">
        <v>298</v>
      </c>
      <c r="H366" s="4">
        <v>2018</v>
      </c>
      <c r="K366" s="77">
        <v>38.200000000000003</v>
      </c>
      <c r="M366" s="19" t="s">
        <v>4560</v>
      </c>
      <c r="N366" s="19" t="s">
        <v>3893</v>
      </c>
      <c r="O366" s="19" t="s">
        <v>2690</v>
      </c>
      <c r="P366" s="19" t="s">
        <v>3943</v>
      </c>
      <c r="Q366" s="2" t="s">
        <v>4635</v>
      </c>
    </row>
    <row r="367" spans="2:17">
      <c r="B367" s="4">
        <v>32.01</v>
      </c>
      <c r="C367"/>
      <c r="D367" s="10" t="s">
        <v>4844</v>
      </c>
      <c r="E367" s="10" t="s">
        <v>2171</v>
      </c>
      <c r="F367" s="32" t="s">
        <v>4054</v>
      </c>
      <c r="G367" s="19" t="s">
        <v>4049</v>
      </c>
      <c r="H367" s="4">
        <v>2019</v>
      </c>
      <c r="K367" s="77">
        <v>38.799999999999997</v>
      </c>
      <c r="M367" s="19" t="s">
        <v>3545</v>
      </c>
      <c r="N367" s="19" t="s">
        <v>2699</v>
      </c>
      <c r="O367" s="19" t="s">
        <v>1456</v>
      </c>
      <c r="P367" s="32" t="s">
        <v>849</v>
      </c>
      <c r="Q367" s="2" t="s">
        <v>4635</v>
      </c>
    </row>
    <row r="368" spans="2:17">
      <c r="B368" s="4">
        <v>32.090000000000003</v>
      </c>
      <c r="C368"/>
      <c r="D368" s="10" t="s">
        <v>1080</v>
      </c>
      <c r="E368" s="19" t="s">
        <v>1682</v>
      </c>
      <c r="F368" s="13" t="s">
        <v>66</v>
      </c>
      <c r="G368" s="19" t="s">
        <v>55</v>
      </c>
      <c r="H368" s="4">
        <v>2015</v>
      </c>
      <c r="K368" s="77">
        <v>39.700000000000003</v>
      </c>
      <c r="M368" s="19" t="s">
        <v>2700</v>
      </c>
      <c r="N368" s="19" t="s">
        <v>2701</v>
      </c>
      <c r="O368" s="19" t="s">
        <v>4793</v>
      </c>
      <c r="P368" s="19" t="s">
        <v>2686</v>
      </c>
      <c r="Q368" s="2">
        <v>2010</v>
      </c>
    </row>
    <row r="369" spans="2:8">
      <c r="B369" s="2" t="s">
        <v>4053</v>
      </c>
      <c r="D369" s="10" t="s">
        <v>4049</v>
      </c>
      <c r="E369" s="19" t="s">
        <v>4050</v>
      </c>
      <c r="F369" s="32" t="s">
        <v>4054</v>
      </c>
      <c r="G369" s="19" t="s">
        <v>4017</v>
      </c>
      <c r="H369" s="4">
        <v>2018</v>
      </c>
    </row>
    <row r="370" spans="2:8">
      <c r="B370" s="2" t="s">
        <v>4348</v>
      </c>
      <c r="D370" s="10" t="s">
        <v>4019</v>
      </c>
      <c r="E370" s="19" t="s">
        <v>298</v>
      </c>
      <c r="F370" s="32" t="s">
        <v>4055</v>
      </c>
      <c r="G370" s="19" t="s">
        <v>4056</v>
      </c>
      <c r="H370" s="4">
        <v>2018</v>
      </c>
    </row>
    <row r="371" spans="2:8">
      <c r="B371" s="4">
        <v>32.39</v>
      </c>
      <c r="C371"/>
      <c r="D371" s="10" t="s">
        <v>698</v>
      </c>
      <c r="E371" s="19" t="s">
        <v>69</v>
      </c>
      <c r="F371" s="13" t="s">
        <v>4254</v>
      </c>
      <c r="G371" s="19" t="s">
        <v>4252</v>
      </c>
      <c r="H371" s="4">
        <v>2016</v>
      </c>
    </row>
    <row r="372" spans="2:8">
      <c r="B372" s="4">
        <v>32.479999999999997</v>
      </c>
      <c r="C372"/>
      <c r="D372" s="19" t="s">
        <v>3794</v>
      </c>
      <c r="E372" s="19" t="s">
        <v>1078</v>
      </c>
      <c r="F372" s="32" t="s">
        <v>1075</v>
      </c>
      <c r="G372" s="19" t="s">
        <v>1076</v>
      </c>
      <c r="H372" s="4">
        <v>2014</v>
      </c>
    </row>
    <row r="373" spans="2:8">
      <c r="B373" s="2" t="s">
        <v>5151</v>
      </c>
      <c r="D373" s="19" t="s">
        <v>2171</v>
      </c>
      <c r="E373" s="19" t="s">
        <v>5153</v>
      </c>
      <c r="F373" s="32" t="s">
        <v>5135</v>
      </c>
      <c r="G373" s="19" t="s">
        <v>433</v>
      </c>
      <c r="H373" s="4">
        <v>2020</v>
      </c>
    </row>
    <row r="374" spans="2:8">
      <c r="B374" s="2" t="s">
        <v>1910</v>
      </c>
      <c r="D374" s="19" t="s">
        <v>2171</v>
      </c>
      <c r="E374" s="19" t="s">
        <v>5153</v>
      </c>
      <c r="F374" s="32" t="s">
        <v>5152</v>
      </c>
      <c r="G374" s="19" t="s">
        <v>4841</v>
      </c>
      <c r="H374" s="4">
        <v>2020</v>
      </c>
    </row>
    <row r="375" spans="2:8">
      <c r="B375" s="35" t="s">
        <v>2683</v>
      </c>
      <c r="C375" s="45"/>
      <c r="D375" s="46" t="s">
        <v>3877</v>
      </c>
      <c r="E375" s="46" t="s">
        <v>844</v>
      </c>
      <c r="F375" s="34" t="s">
        <v>3342</v>
      </c>
      <c r="G375" s="46" t="s">
        <v>589</v>
      </c>
      <c r="H375" s="36">
        <v>2012</v>
      </c>
    </row>
    <row r="376" spans="2:8">
      <c r="B376" s="35"/>
      <c r="C376"/>
      <c r="D376" s="282"/>
      <c r="E376" s="282"/>
      <c r="F376" s="35"/>
      <c r="G376" s="36"/>
      <c r="H376" s="36"/>
    </row>
    <row r="377" spans="2:8">
      <c r="B377" s="28" t="s">
        <v>1086</v>
      </c>
      <c r="C377"/>
      <c r="F377" s="4"/>
      <c r="H377" s="36"/>
    </row>
    <row r="378" spans="2:8">
      <c r="B378" s="39" t="s">
        <v>4059</v>
      </c>
      <c r="C378" s="41" t="s">
        <v>2070</v>
      </c>
      <c r="D378" s="52" t="s">
        <v>4016</v>
      </c>
      <c r="E378" s="52" t="s">
        <v>4812</v>
      </c>
      <c r="F378" s="37" t="s">
        <v>4014</v>
      </c>
      <c r="G378" s="39" t="s">
        <v>4019</v>
      </c>
      <c r="H378" s="336">
        <v>2019</v>
      </c>
    </row>
    <row r="379" spans="2:8">
      <c r="B379" s="35"/>
      <c r="C379"/>
      <c r="D379" s="282"/>
      <c r="E379" s="282"/>
      <c r="F379" s="35"/>
      <c r="G379" s="36"/>
      <c r="H379" s="36"/>
    </row>
    <row r="380" spans="2:8">
      <c r="B380" s="35"/>
      <c r="C380"/>
      <c r="D380" s="282"/>
      <c r="E380" s="282"/>
      <c r="F380" s="35"/>
      <c r="G380" s="36"/>
      <c r="H380" s="36"/>
    </row>
    <row r="381" spans="2:8">
      <c r="B381" s="35"/>
      <c r="C381"/>
      <c r="D381" s="282"/>
      <c r="E381" s="282"/>
      <c r="F381" s="35"/>
      <c r="G381" s="36"/>
      <c r="H381" s="36"/>
    </row>
    <row r="382" spans="2:8">
      <c r="B382" s="35"/>
      <c r="C382"/>
      <c r="D382" s="282"/>
      <c r="E382" s="282"/>
      <c r="F382" s="35"/>
      <c r="G382" s="36"/>
      <c r="H382" s="36"/>
    </row>
    <row r="383" spans="2:8">
      <c r="B383" s="35"/>
      <c r="C383"/>
      <c r="D383" s="282"/>
      <c r="E383" s="282"/>
      <c r="F383" s="35"/>
      <c r="G383" s="36"/>
      <c r="H383" s="36"/>
    </row>
    <row r="384" spans="2:8">
      <c r="B384" s="35"/>
      <c r="C384"/>
      <c r="D384" s="282"/>
      <c r="E384" s="282"/>
      <c r="F384" s="35"/>
      <c r="G384" s="36"/>
      <c r="H384" s="36"/>
    </row>
    <row r="385" spans="2:17">
      <c r="B385" s="35"/>
      <c r="C385"/>
      <c r="D385" s="282"/>
      <c r="E385" s="282"/>
      <c r="F385" s="35"/>
      <c r="G385" s="36"/>
      <c r="H385" s="36"/>
    </row>
    <row r="386" spans="2:17">
      <c r="B386" s="35"/>
      <c r="C386"/>
      <c r="D386" s="282"/>
      <c r="E386" s="282"/>
      <c r="F386" s="35"/>
      <c r="G386" s="36"/>
      <c r="H386" s="36"/>
    </row>
    <row r="387" spans="2:17">
      <c r="B387" s="35"/>
      <c r="C387"/>
      <c r="D387" s="282"/>
      <c r="E387" s="282"/>
      <c r="F387" s="35"/>
      <c r="G387" s="36"/>
      <c r="H387" s="36"/>
    </row>
    <row r="388" spans="2:17">
      <c r="B388" s="35"/>
      <c r="C388"/>
      <c r="D388" s="282"/>
      <c r="E388" s="282"/>
      <c r="F388" s="35"/>
      <c r="G388" s="36"/>
      <c r="H388" s="36"/>
    </row>
    <row r="389" spans="2:17">
      <c r="B389" s="35"/>
      <c r="C389"/>
      <c r="D389" s="282"/>
      <c r="E389" s="282"/>
      <c r="F389" s="35"/>
      <c r="G389" s="36"/>
      <c r="H389" s="36"/>
    </row>
    <row r="390" spans="2:17">
      <c r="B390" s="35"/>
      <c r="C390"/>
      <c r="D390" s="282"/>
      <c r="E390" s="282"/>
      <c r="F390" s="35"/>
      <c r="G390" s="36"/>
      <c r="H390" s="36"/>
    </row>
    <row r="391" spans="2:17">
      <c r="B391" s="35"/>
      <c r="C391"/>
      <c r="D391" s="282"/>
      <c r="E391" s="282"/>
      <c r="F391" s="35"/>
      <c r="G391" s="36"/>
      <c r="H391" s="36"/>
    </row>
    <row r="392" spans="2:17">
      <c r="B392" s="35"/>
      <c r="C392"/>
      <c r="D392" s="282"/>
      <c r="E392" s="282"/>
      <c r="F392" s="35"/>
      <c r="G392" s="36"/>
      <c r="H392" s="36"/>
    </row>
    <row r="393" spans="2:17">
      <c r="B393" s="35"/>
      <c r="C393"/>
      <c r="D393" s="282"/>
      <c r="E393" s="282"/>
      <c r="F393" s="35"/>
      <c r="G393" s="36"/>
      <c r="H393" s="36"/>
    </row>
    <row r="394" spans="2:17">
      <c r="B394" s="35"/>
      <c r="C394"/>
      <c r="D394" s="282"/>
      <c r="E394" s="282"/>
      <c r="F394" s="35"/>
      <c r="G394" s="36"/>
      <c r="H394" s="36"/>
    </row>
    <row r="395" spans="2:17">
      <c r="B395" s="35"/>
      <c r="C395"/>
      <c r="D395" s="282"/>
      <c r="E395" s="282"/>
      <c r="F395" s="35"/>
      <c r="G395" s="36"/>
      <c r="H395" s="36"/>
    </row>
    <row r="396" spans="2:17">
      <c r="B396" s="35"/>
      <c r="C396"/>
      <c r="D396" s="282"/>
      <c r="E396" s="282"/>
      <c r="F396" s="35"/>
      <c r="G396" s="36"/>
      <c r="H396" s="36"/>
    </row>
    <row r="397" spans="2:17">
      <c r="B397" s="35"/>
      <c r="C397"/>
      <c r="D397" s="282"/>
      <c r="E397" s="282"/>
      <c r="F397" s="35"/>
      <c r="G397" s="36"/>
      <c r="H397" s="36"/>
    </row>
    <row r="398" spans="2:17">
      <c r="J398" s="3"/>
      <c r="N398" s="4"/>
    </row>
    <row r="399" spans="2:17">
      <c r="B399" s="28" t="s">
        <v>2972</v>
      </c>
      <c r="F399" s="4"/>
    </row>
    <row r="400" spans="2:17">
      <c r="B400" s="310" t="s">
        <v>1812</v>
      </c>
      <c r="C400" s="311" t="s">
        <v>2070</v>
      </c>
      <c r="D400" s="355" t="s">
        <v>4016</v>
      </c>
      <c r="E400" s="355" t="s">
        <v>4014</v>
      </c>
      <c r="F400" s="310" t="s">
        <v>2752</v>
      </c>
      <c r="G400" s="313" t="s">
        <v>4049</v>
      </c>
      <c r="H400" s="313">
        <v>2018</v>
      </c>
      <c r="Q400" s="37"/>
    </row>
    <row r="401" spans="2:17">
      <c r="B401" s="2" t="s">
        <v>4840</v>
      </c>
      <c r="C401" s="1" t="s">
        <v>2070</v>
      </c>
      <c r="D401" s="47" t="s">
        <v>2171</v>
      </c>
      <c r="E401" s="47" t="s">
        <v>275</v>
      </c>
      <c r="F401" s="2" t="s">
        <v>4841</v>
      </c>
      <c r="G401" s="4" t="s">
        <v>4049</v>
      </c>
      <c r="H401" s="4">
        <v>2019</v>
      </c>
      <c r="K401" s="35"/>
      <c r="L401" s="1"/>
      <c r="Q401" s="4"/>
    </row>
    <row r="402" spans="2:17">
      <c r="B402" s="5" t="s">
        <v>2968</v>
      </c>
      <c r="C402" s="11" t="s">
        <v>2070</v>
      </c>
      <c r="D402" s="20" t="s">
        <v>584</v>
      </c>
      <c r="E402" s="20" t="s">
        <v>580</v>
      </c>
      <c r="F402" s="6" t="s">
        <v>2969</v>
      </c>
      <c r="G402" s="5" t="s">
        <v>844</v>
      </c>
      <c r="H402" s="6">
        <v>2013</v>
      </c>
      <c r="K402" s="35"/>
      <c r="L402" s="1"/>
      <c r="Q402" s="4"/>
    </row>
    <row r="403" spans="2:17">
      <c r="B403" s="35" t="s">
        <v>693</v>
      </c>
      <c r="C403" s="1" t="s">
        <v>2070</v>
      </c>
      <c r="D403" s="47" t="s">
        <v>4252</v>
      </c>
      <c r="E403" s="47" t="s">
        <v>4254</v>
      </c>
      <c r="F403" s="4" t="s">
        <v>65</v>
      </c>
      <c r="G403" s="4" t="s">
        <v>64</v>
      </c>
      <c r="H403" s="4">
        <v>2016</v>
      </c>
      <c r="K403" s="2"/>
      <c r="L403" s="1"/>
      <c r="Q403" s="4"/>
    </row>
    <row r="404" spans="2:17">
      <c r="B404" s="2" t="s">
        <v>4060</v>
      </c>
      <c r="C404" s="1" t="s">
        <v>2070</v>
      </c>
      <c r="D404" s="47" t="s">
        <v>4061</v>
      </c>
      <c r="E404" s="47" t="s">
        <v>4056</v>
      </c>
      <c r="F404" s="2" t="s">
        <v>4016</v>
      </c>
      <c r="G404" s="4" t="s">
        <v>4049</v>
      </c>
      <c r="H404" s="4">
        <v>2018</v>
      </c>
      <c r="K404" s="2"/>
      <c r="L404" s="1"/>
      <c r="Q404" s="4"/>
    </row>
    <row r="405" spans="2:17">
      <c r="B405" s="35" t="s">
        <v>57</v>
      </c>
      <c r="C405" s="1" t="s">
        <v>2070</v>
      </c>
      <c r="D405" s="47" t="s">
        <v>1080</v>
      </c>
      <c r="E405" s="47" t="s">
        <v>4252</v>
      </c>
      <c r="F405" s="4" t="s">
        <v>55</v>
      </c>
      <c r="G405" s="4" t="s">
        <v>56</v>
      </c>
      <c r="H405" s="4">
        <v>2015</v>
      </c>
      <c r="K405" s="5"/>
      <c r="L405" s="1"/>
      <c r="M405" s="19"/>
      <c r="N405" s="19"/>
      <c r="O405" s="19"/>
      <c r="P405" s="32"/>
      <c r="Q405" s="4"/>
    </row>
    <row r="406" spans="2:17">
      <c r="B406" s="2" t="s">
        <v>58</v>
      </c>
      <c r="C406" s="1" t="s">
        <v>2070</v>
      </c>
      <c r="D406" s="47" t="s">
        <v>3797</v>
      </c>
      <c r="E406" s="47" t="s">
        <v>3796</v>
      </c>
      <c r="F406" s="4" t="s">
        <v>1682</v>
      </c>
      <c r="G406" s="4" t="s">
        <v>4254</v>
      </c>
      <c r="H406" s="4">
        <v>2015</v>
      </c>
      <c r="K406" s="35"/>
      <c r="L406" s="1"/>
      <c r="M406" s="19"/>
      <c r="N406" s="19"/>
      <c r="O406" s="19"/>
      <c r="P406" s="32"/>
      <c r="Q406" s="4"/>
    </row>
    <row r="407" spans="2:17">
      <c r="B407" s="2" t="s">
        <v>3015</v>
      </c>
      <c r="C407" s="1" t="s">
        <v>2070</v>
      </c>
      <c r="D407" s="47" t="s">
        <v>694</v>
      </c>
      <c r="E407" s="47" t="s">
        <v>1068</v>
      </c>
      <c r="F407" s="4" t="s">
        <v>2670</v>
      </c>
      <c r="G407" s="4" t="s">
        <v>3191</v>
      </c>
      <c r="H407" s="4">
        <v>2016</v>
      </c>
      <c r="K407" s="2"/>
      <c r="L407" s="1"/>
      <c r="O407" s="2"/>
      <c r="Q407" s="4"/>
    </row>
    <row r="408" spans="2:17">
      <c r="B408" s="2" t="s">
        <v>5154</v>
      </c>
      <c r="C408" s="1" t="s">
        <v>2070</v>
      </c>
      <c r="D408" s="47" t="s">
        <v>2335</v>
      </c>
      <c r="E408" s="47" t="s">
        <v>2171</v>
      </c>
      <c r="F408" s="2" t="s">
        <v>3739</v>
      </c>
      <c r="G408" s="4" t="s">
        <v>5155</v>
      </c>
      <c r="H408" s="4">
        <v>2020</v>
      </c>
      <c r="K408" s="5"/>
      <c r="L408" s="1"/>
      <c r="M408" s="19"/>
      <c r="N408" s="19"/>
      <c r="O408" s="19"/>
      <c r="P408" s="32"/>
      <c r="Q408" s="4"/>
    </row>
    <row r="409" spans="2:17">
      <c r="B409" s="2" t="s">
        <v>4062</v>
      </c>
      <c r="C409" s="1" t="s">
        <v>2070</v>
      </c>
      <c r="D409" s="47" t="s">
        <v>4054</v>
      </c>
      <c r="E409" s="47" t="s">
        <v>4063</v>
      </c>
      <c r="F409" s="2" t="s">
        <v>2760</v>
      </c>
      <c r="G409" s="4" t="s">
        <v>4064</v>
      </c>
      <c r="H409" s="4">
        <v>2018</v>
      </c>
      <c r="K409" s="2"/>
      <c r="L409" s="1"/>
      <c r="M409" s="19"/>
      <c r="N409" s="19"/>
      <c r="O409" s="19"/>
      <c r="P409" s="32"/>
      <c r="Q409" s="4"/>
    </row>
    <row r="410" spans="2:17">
      <c r="B410" s="2" t="s">
        <v>5156</v>
      </c>
      <c r="C410" s="1" t="s">
        <v>2070</v>
      </c>
      <c r="D410" s="47" t="s">
        <v>5157</v>
      </c>
      <c r="E410" s="47" t="s">
        <v>5158</v>
      </c>
      <c r="F410" s="2" t="s">
        <v>4811</v>
      </c>
      <c r="G410" s="4" t="s">
        <v>5155</v>
      </c>
      <c r="H410" s="4">
        <v>2020</v>
      </c>
      <c r="K410" s="5"/>
      <c r="L410" s="1"/>
      <c r="M410" s="19"/>
      <c r="N410" s="19"/>
      <c r="O410" s="19"/>
      <c r="P410" s="32"/>
      <c r="Q410" s="4"/>
    </row>
    <row r="411" spans="2:17">
      <c r="B411" s="5" t="s">
        <v>1850</v>
      </c>
      <c r="C411" s="1" t="s">
        <v>2070</v>
      </c>
      <c r="D411" s="47" t="s">
        <v>1244</v>
      </c>
      <c r="E411" s="47" t="s">
        <v>1871</v>
      </c>
      <c r="F411" s="4" t="s">
        <v>1853</v>
      </c>
      <c r="G411" s="2" t="s">
        <v>1854</v>
      </c>
      <c r="H411" s="4">
        <v>2014</v>
      </c>
      <c r="K411" s="2"/>
      <c r="L411" s="1"/>
      <c r="M411" s="19"/>
      <c r="N411" s="19"/>
      <c r="O411" s="19"/>
      <c r="P411" s="32"/>
      <c r="Q411" s="4"/>
    </row>
    <row r="412" spans="2:17">
      <c r="B412" s="35" t="s">
        <v>2974</v>
      </c>
      <c r="C412" s="1" t="s">
        <v>2070</v>
      </c>
      <c r="D412" s="47" t="s">
        <v>2970</v>
      </c>
      <c r="E412" s="47" t="s">
        <v>2971</v>
      </c>
      <c r="F412" s="4" t="s">
        <v>2692</v>
      </c>
      <c r="G412" s="2" t="s">
        <v>67</v>
      </c>
      <c r="H412" s="4">
        <v>2013</v>
      </c>
      <c r="K412" s="35"/>
      <c r="L412" s="1"/>
      <c r="M412" s="19"/>
      <c r="N412" s="19"/>
      <c r="O412" s="19"/>
      <c r="P412" s="32"/>
      <c r="Q412" s="4"/>
    </row>
    <row r="413" spans="2:17">
      <c r="B413" s="2" t="s">
        <v>4821</v>
      </c>
      <c r="C413" s="1" t="s">
        <v>2070</v>
      </c>
      <c r="D413" s="47" t="s">
        <v>4812</v>
      </c>
      <c r="E413" s="47" t="s">
        <v>4811</v>
      </c>
      <c r="F413" s="2" t="s">
        <v>4822</v>
      </c>
      <c r="G413" s="4" t="s">
        <v>2432</v>
      </c>
      <c r="H413" s="4">
        <v>2017</v>
      </c>
      <c r="K413" s="2"/>
      <c r="L413" s="1"/>
      <c r="M413" s="19"/>
      <c r="N413" s="19"/>
      <c r="O413" s="2"/>
      <c r="P413" s="32"/>
      <c r="Q413" s="4"/>
    </row>
    <row r="414" spans="2:17">
      <c r="B414" s="2" t="s">
        <v>4065</v>
      </c>
      <c r="C414" s="1" t="s">
        <v>2070</v>
      </c>
      <c r="D414" s="47" t="s">
        <v>4024</v>
      </c>
      <c r="E414" s="47" t="s">
        <v>4066</v>
      </c>
      <c r="F414" s="2" t="s">
        <v>4378</v>
      </c>
      <c r="G414" s="4" t="s">
        <v>4056</v>
      </c>
      <c r="H414" s="4">
        <v>2018</v>
      </c>
      <c r="K414" s="35"/>
      <c r="L414" s="1"/>
      <c r="M414" s="19"/>
      <c r="N414" s="19"/>
      <c r="O414" s="19"/>
      <c r="P414" s="32"/>
      <c r="Q414" s="4"/>
    </row>
    <row r="415" spans="2:17">
      <c r="B415" s="5" t="s">
        <v>1851</v>
      </c>
      <c r="C415" s="1" t="s">
        <v>2070</v>
      </c>
      <c r="D415" s="47" t="s">
        <v>1855</v>
      </c>
      <c r="E415" s="47" t="s">
        <v>1856</v>
      </c>
      <c r="F415" s="4" t="s">
        <v>2954</v>
      </c>
      <c r="G415" s="2" t="s">
        <v>1857</v>
      </c>
      <c r="H415" s="4">
        <v>2014</v>
      </c>
      <c r="K415" s="35"/>
      <c r="L415" s="1"/>
      <c r="M415" s="19"/>
      <c r="N415" s="19"/>
      <c r="O415" s="19"/>
      <c r="P415" s="32"/>
      <c r="Q415" s="4"/>
    </row>
    <row r="416" spans="2:17">
      <c r="B416" s="2" t="s">
        <v>5159</v>
      </c>
      <c r="C416" s="1" t="s">
        <v>2070</v>
      </c>
      <c r="D416" s="47" t="s">
        <v>5160</v>
      </c>
      <c r="E416" s="47" t="s">
        <v>5161</v>
      </c>
      <c r="F416" s="2" t="s">
        <v>5162</v>
      </c>
      <c r="G416" s="4" t="s">
        <v>5163</v>
      </c>
      <c r="H416" s="4">
        <v>2020</v>
      </c>
      <c r="K416" s="35"/>
      <c r="L416" s="1"/>
      <c r="M416" s="19"/>
      <c r="N416" s="19"/>
      <c r="O416" s="19"/>
      <c r="P416" s="32"/>
      <c r="Q416" s="4"/>
    </row>
    <row r="417" spans="2:17">
      <c r="B417" s="2" t="s">
        <v>60</v>
      </c>
      <c r="C417" s="1" t="s">
        <v>2070</v>
      </c>
      <c r="D417" s="47" t="s">
        <v>61</v>
      </c>
      <c r="E417" s="47" t="s">
        <v>62</v>
      </c>
      <c r="F417" s="4" t="s">
        <v>63</v>
      </c>
      <c r="G417" s="2" t="s">
        <v>64</v>
      </c>
      <c r="H417" s="4">
        <v>2015</v>
      </c>
      <c r="K417" s="35"/>
      <c r="L417" s="1"/>
      <c r="M417" s="19"/>
      <c r="N417" s="19"/>
      <c r="O417" s="19"/>
      <c r="P417" s="32"/>
      <c r="Q417" s="4"/>
    </row>
    <row r="418" spans="2:17">
      <c r="B418" s="5" t="s">
        <v>1852</v>
      </c>
      <c r="C418" s="1" t="s">
        <v>2070</v>
      </c>
      <c r="D418" s="47" t="s">
        <v>2977</v>
      </c>
      <c r="E418" s="47" t="s">
        <v>1243</v>
      </c>
      <c r="F418" s="4" t="s">
        <v>2971</v>
      </c>
      <c r="G418" s="2" t="s">
        <v>4869</v>
      </c>
      <c r="H418" s="4">
        <v>2014</v>
      </c>
      <c r="K418" s="35"/>
      <c r="L418" s="1"/>
      <c r="M418" s="19"/>
      <c r="N418" s="19"/>
      <c r="O418" s="19"/>
      <c r="P418" s="32"/>
      <c r="Q418" s="4"/>
    </row>
    <row r="421" spans="2:17">
      <c r="B421" s="28" t="s">
        <v>1639</v>
      </c>
      <c r="F421" s="4"/>
      <c r="G421" s="2"/>
      <c r="H421" s="2"/>
      <c r="K421" s="28" t="s">
        <v>2523</v>
      </c>
    </row>
    <row r="422" spans="2:17">
      <c r="B422" s="39" t="s">
        <v>3941</v>
      </c>
      <c r="C422" s="41"/>
      <c r="D422" s="52" t="s">
        <v>848</v>
      </c>
      <c r="E422" s="52" t="s">
        <v>3935</v>
      </c>
      <c r="F422" s="39" t="s">
        <v>3926</v>
      </c>
      <c r="G422" s="37"/>
      <c r="H422" s="37">
        <v>2010</v>
      </c>
      <c r="K422" s="2" t="s">
        <v>4236</v>
      </c>
      <c r="M422" s="19" t="s">
        <v>4759</v>
      </c>
      <c r="N422" s="19" t="s">
        <v>4689</v>
      </c>
      <c r="O422" s="19" t="s">
        <v>526</v>
      </c>
      <c r="Q422" s="2" t="s">
        <v>4628</v>
      </c>
    </row>
    <row r="423" spans="2:17">
      <c r="B423" s="5" t="s">
        <v>4229</v>
      </c>
      <c r="D423" s="47" t="s">
        <v>2798</v>
      </c>
      <c r="E423" s="47" t="s">
        <v>2191</v>
      </c>
      <c r="F423" s="5" t="s">
        <v>2875</v>
      </c>
      <c r="H423" s="2" t="s">
        <v>4694</v>
      </c>
      <c r="K423" s="2" t="s">
        <v>4237</v>
      </c>
      <c r="L423" s="8"/>
      <c r="M423" s="10" t="s">
        <v>4742</v>
      </c>
      <c r="N423" s="10" t="s">
        <v>4684</v>
      </c>
      <c r="O423" s="32" t="s">
        <v>525</v>
      </c>
      <c r="Q423" s="2" t="s">
        <v>4238</v>
      </c>
    </row>
    <row r="424" spans="2:17">
      <c r="B424" s="2" t="s">
        <v>2484</v>
      </c>
      <c r="D424" s="47" t="s">
        <v>2969</v>
      </c>
      <c r="E424" s="47" t="s">
        <v>1240</v>
      </c>
      <c r="F424" s="2" t="s">
        <v>3884</v>
      </c>
      <c r="H424" s="4">
        <v>2013</v>
      </c>
      <c r="K424" s="2" t="s">
        <v>4239</v>
      </c>
      <c r="L424" s="8"/>
      <c r="M424" s="10" t="s">
        <v>4734</v>
      </c>
      <c r="N424" s="10" t="s">
        <v>4912</v>
      </c>
      <c r="O424" s="13" t="s">
        <v>2897</v>
      </c>
      <c r="Q424" s="2" t="s">
        <v>5008</v>
      </c>
    </row>
    <row r="425" spans="2:17">
      <c r="B425" s="5" t="s">
        <v>4230</v>
      </c>
      <c r="D425" s="47" t="s">
        <v>2903</v>
      </c>
      <c r="E425" s="47" t="s">
        <v>4216</v>
      </c>
      <c r="F425" s="5" t="s">
        <v>3734</v>
      </c>
      <c r="H425" s="2" t="s">
        <v>4694</v>
      </c>
      <c r="K425" s="2" t="s">
        <v>4240</v>
      </c>
      <c r="L425" s="8"/>
      <c r="M425" s="10" t="s">
        <v>1533</v>
      </c>
      <c r="N425" s="10" t="s">
        <v>4629</v>
      </c>
      <c r="O425" s="13" t="s">
        <v>4926</v>
      </c>
      <c r="Q425" s="2" t="s">
        <v>4915</v>
      </c>
    </row>
    <row r="426" spans="2:17">
      <c r="B426" s="5" t="s">
        <v>4231</v>
      </c>
      <c r="D426" s="47" t="s">
        <v>2794</v>
      </c>
      <c r="E426" s="47" t="s">
        <v>2800</v>
      </c>
      <c r="F426" s="5" t="s">
        <v>3739</v>
      </c>
      <c r="H426" s="2" t="s">
        <v>4635</v>
      </c>
      <c r="K426" s="2" t="s">
        <v>4241</v>
      </c>
      <c r="M426" s="19" t="s">
        <v>2304</v>
      </c>
      <c r="N426" s="19" t="s">
        <v>4689</v>
      </c>
      <c r="O426" s="10" t="s">
        <v>419</v>
      </c>
      <c r="Q426" s="2" t="s">
        <v>4628</v>
      </c>
    </row>
    <row r="427" spans="2:17">
      <c r="B427" s="2" t="s">
        <v>809</v>
      </c>
      <c r="D427" s="47" t="s">
        <v>849</v>
      </c>
      <c r="E427" s="47" t="s">
        <v>3933</v>
      </c>
      <c r="F427" s="5" t="s">
        <v>845</v>
      </c>
      <c r="H427" s="4">
        <v>2011</v>
      </c>
      <c r="K427" s="2" t="s">
        <v>4242</v>
      </c>
      <c r="L427" s="8"/>
      <c r="M427" s="10" t="s">
        <v>4699</v>
      </c>
      <c r="N427" s="19" t="s">
        <v>525</v>
      </c>
      <c r="O427" s="13" t="s">
        <v>4742</v>
      </c>
      <c r="Q427" s="2" t="s">
        <v>4238</v>
      </c>
    </row>
    <row r="428" spans="2:17">
      <c r="B428" s="5" t="s">
        <v>4232</v>
      </c>
      <c r="D428" s="47" t="s">
        <v>4233</v>
      </c>
      <c r="E428" s="47" t="s">
        <v>4234</v>
      </c>
      <c r="F428" s="5" t="s">
        <v>2801</v>
      </c>
      <c r="H428" s="2" t="s">
        <v>4635</v>
      </c>
      <c r="K428" s="2" t="s">
        <v>4243</v>
      </c>
      <c r="L428" s="8"/>
      <c r="M428" s="10" t="s">
        <v>2321</v>
      </c>
      <c r="N428" s="10" t="s">
        <v>4636</v>
      </c>
      <c r="O428" s="13" t="s">
        <v>4696</v>
      </c>
      <c r="Q428" s="2" t="s">
        <v>4720</v>
      </c>
    </row>
    <row r="429" spans="2:17">
      <c r="B429" s="2" t="s">
        <v>3942</v>
      </c>
      <c r="D429" s="47" t="s">
        <v>849</v>
      </c>
      <c r="E429" s="47" t="s">
        <v>3943</v>
      </c>
      <c r="F429" s="2" t="s">
        <v>3943</v>
      </c>
      <c r="H429" s="4">
        <v>2010</v>
      </c>
      <c r="J429" s="3"/>
      <c r="K429" s="2" t="s">
        <v>3685</v>
      </c>
      <c r="L429" s="8"/>
      <c r="M429" s="10" t="s">
        <v>1533</v>
      </c>
      <c r="N429" s="10" t="s">
        <v>2317</v>
      </c>
      <c r="O429" s="13" t="s">
        <v>4926</v>
      </c>
      <c r="Q429" s="2" t="s">
        <v>4915</v>
      </c>
    </row>
    <row r="430" spans="2:17">
      <c r="B430" s="2" t="s">
        <v>3944</v>
      </c>
      <c r="D430" s="47" t="s">
        <v>3882</v>
      </c>
      <c r="E430" s="47" t="s">
        <v>3884</v>
      </c>
      <c r="F430" s="2" t="s">
        <v>3960</v>
      </c>
      <c r="H430" s="4">
        <v>2012</v>
      </c>
      <c r="K430" s="2" t="s">
        <v>4244</v>
      </c>
      <c r="L430" s="8"/>
      <c r="M430" s="19" t="s">
        <v>439</v>
      </c>
      <c r="N430" s="10" t="s">
        <v>2710</v>
      </c>
      <c r="O430" s="32" t="s">
        <v>2956</v>
      </c>
      <c r="Q430" s="2" t="s">
        <v>4750</v>
      </c>
    </row>
    <row r="431" spans="2:17">
      <c r="B431" s="5" t="s">
        <v>4235</v>
      </c>
      <c r="D431" s="47" t="s">
        <v>2814</v>
      </c>
      <c r="E431" s="47" t="s">
        <v>2817</v>
      </c>
      <c r="F431" s="5" t="s">
        <v>3739</v>
      </c>
      <c r="H431" s="2" t="s">
        <v>4631</v>
      </c>
      <c r="K431" s="2" t="s">
        <v>4245</v>
      </c>
      <c r="L431" s="8"/>
      <c r="M431" s="10" t="s">
        <v>4629</v>
      </c>
      <c r="N431" s="10" t="s">
        <v>4211</v>
      </c>
      <c r="O431" s="13" t="s">
        <v>4701</v>
      </c>
      <c r="Q431" s="2" t="s">
        <v>4915</v>
      </c>
    </row>
    <row r="432" spans="2:17">
      <c r="B432"/>
      <c r="F432" s="4"/>
      <c r="G432" s="2"/>
      <c r="H432" s="2"/>
      <c r="J432" s="2"/>
      <c r="K432" s="2" t="s">
        <v>4604</v>
      </c>
      <c r="L432" s="8"/>
      <c r="M432" s="19" t="s">
        <v>2093</v>
      </c>
      <c r="N432" s="19" t="s">
        <v>2718</v>
      </c>
      <c r="O432" s="32" t="s">
        <v>4740</v>
      </c>
      <c r="Q432" s="2" t="s">
        <v>2186</v>
      </c>
    </row>
    <row r="433" spans="2:17">
      <c r="B433"/>
      <c r="C433" s="8"/>
      <c r="F433" s="4"/>
      <c r="G433" s="2"/>
      <c r="H433" s="2"/>
      <c r="J433" s="2"/>
      <c r="K433" s="2" t="s">
        <v>3940</v>
      </c>
      <c r="M433" s="19" t="s">
        <v>2809</v>
      </c>
      <c r="N433" s="19" t="s">
        <v>847</v>
      </c>
      <c r="O433" s="32" t="s">
        <v>2812</v>
      </c>
      <c r="Q433" s="4">
        <v>2008</v>
      </c>
    </row>
    <row r="434" spans="2:17">
      <c r="B434"/>
      <c r="C434" s="8"/>
      <c r="F434" s="4"/>
      <c r="G434" s="2"/>
      <c r="H434" s="2"/>
      <c r="J434" s="2"/>
      <c r="K434" s="2" t="s">
        <v>4655</v>
      </c>
      <c r="L434" s="8"/>
      <c r="M434" s="19" t="s">
        <v>4701</v>
      </c>
      <c r="N434" s="19" t="s">
        <v>5020</v>
      </c>
      <c r="O434" s="32" t="s">
        <v>2219</v>
      </c>
      <c r="Q434" s="2" t="s">
        <v>4915</v>
      </c>
    </row>
    <row r="435" spans="2:17">
      <c r="B435"/>
      <c r="C435" s="8"/>
      <c r="F435" s="35"/>
      <c r="G435" s="2"/>
      <c r="H435" s="2"/>
      <c r="J435" s="2"/>
      <c r="K435" s="2" t="s">
        <v>4656</v>
      </c>
      <c r="L435" s="8"/>
      <c r="M435" s="19" t="s">
        <v>2208</v>
      </c>
      <c r="N435" s="19" t="s">
        <v>4734</v>
      </c>
      <c r="O435" s="32" t="s">
        <v>2897</v>
      </c>
      <c r="Q435" s="2" t="s">
        <v>5008</v>
      </c>
    </row>
    <row r="436" spans="2:17">
      <c r="B436"/>
      <c r="F436" s="4"/>
      <c r="H436" s="2"/>
      <c r="J436" s="2"/>
      <c r="K436" s="2" t="s">
        <v>3509</v>
      </c>
      <c r="M436" s="19" t="s">
        <v>3703</v>
      </c>
      <c r="N436" s="19" t="s">
        <v>3938</v>
      </c>
      <c r="O436" s="32" t="s">
        <v>3937</v>
      </c>
      <c r="Q436" s="4">
        <v>1992</v>
      </c>
    </row>
    <row r="437" spans="2:17">
      <c r="B437"/>
      <c r="F437" s="4"/>
      <c r="H437" s="2"/>
      <c r="J437" s="2"/>
      <c r="K437" s="2" t="s">
        <v>3509</v>
      </c>
      <c r="M437" s="19" t="s">
        <v>330</v>
      </c>
      <c r="N437" s="19" t="s">
        <v>377</v>
      </c>
      <c r="O437" s="32" t="s">
        <v>4931</v>
      </c>
      <c r="Q437" s="4">
        <v>1994</v>
      </c>
    </row>
    <row r="438" spans="2:17">
      <c r="B438"/>
      <c r="F438" s="4"/>
      <c r="H438" s="2"/>
      <c r="K438" s="2" t="s">
        <v>4616</v>
      </c>
      <c r="M438" s="19" t="s">
        <v>411</v>
      </c>
      <c r="N438" s="19" t="s">
        <v>330</v>
      </c>
      <c r="O438" s="32" t="s">
        <v>3008</v>
      </c>
      <c r="Q438" s="4">
        <v>1994</v>
      </c>
    </row>
    <row r="439" spans="2:17">
      <c r="B439"/>
      <c r="F439" s="4"/>
      <c r="K439" s="2" t="s">
        <v>523</v>
      </c>
      <c r="M439" s="19" t="s">
        <v>2880</v>
      </c>
      <c r="N439" s="19" t="s">
        <v>3503</v>
      </c>
      <c r="O439" s="32" t="s">
        <v>1008</v>
      </c>
      <c r="Q439" s="4">
        <v>1992</v>
      </c>
    </row>
    <row r="440" spans="2:17">
      <c r="B440"/>
      <c r="F440" s="4"/>
      <c r="K440" s="2" t="s">
        <v>3745</v>
      </c>
      <c r="M440" s="19" t="s">
        <v>3004</v>
      </c>
      <c r="N440" s="19" t="s">
        <v>294</v>
      </c>
      <c r="O440" s="32" t="s">
        <v>2321</v>
      </c>
      <c r="Q440" s="4">
        <v>1997</v>
      </c>
    </row>
    <row r="441" spans="2:17">
      <c r="B441"/>
      <c r="F441" s="4"/>
      <c r="K441" s="2" t="s">
        <v>524</v>
      </c>
      <c r="M441" s="19" t="s">
        <v>2192</v>
      </c>
      <c r="N441" s="19" t="s">
        <v>440</v>
      </c>
      <c r="O441" s="32" t="s">
        <v>443</v>
      </c>
      <c r="Q441" s="4">
        <v>2006</v>
      </c>
    </row>
    <row r="442" spans="2:17">
      <c r="B442"/>
      <c r="F442" s="4"/>
      <c r="K442" s="2"/>
      <c r="M442" s="19"/>
      <c r="N442" s="19"/>
      <c r="O442" s="32"/>
    </row>
    <row r="443" spans="2:17">
      <c r="B443" s="28" t="s">
        <v>1253</v>
      </c>
      <c r="F443" s="4"/>
      <c r="K443" s="28" t="s">
        <v>1254</v>
      </c>
    </row>
    <row r="444" spans="2:17">
      <c r="B444" s="287" t="s">
        <v>4357</v>
      </c>
      <c r="C444" s="288"/>
      <c r="D444" s="296" t="s">
        <v>1912</v>
      </c>
      <c r="E444" s="296" t="s">
        <v>3191</v>
      </c>
      <c r="F444" s="287" t="s">
        <v>2670</v>
      </c>
      <c r="G444" s="290" t="s">
        <v>69</v>
      </c>
      <c r="H444" s="290">
        <v>2016</v>
      </c>
    </row>
    <row r="445" spans="2:17">
      <c r="B445" s="2" t="s">
        <v>5372</v>
      </c>
      <c r="D445" s="47" t="s">
        <v>5370</v>
      </c>
      <c r="E445" s="47" t="s">
        <v>5373</v>
      </c>
      <c r="F445" s="2" t="s">
        <v>5137</v>
      </c>
      <c r="G445" s="4" t="s">
        <v>5374</v>
      </c>
      <c r="H445" s="4">
        <v>2021</v>
      </c>
    </row>
    <row r="446" spans="2:17">
      <c r="B446" s="2" t="s">
        <v>4069</v>
      </c>
      <c r="D446" s="47" t="s">
        <v>4024</v>
      </c>
      <c r="E446" s="47" t="s">
        <v>19</v>
      </c>
      <c r="F446" s="2" t="s">
        <v>4812</v>
      </c>
      <c r="G446" s="4" t="s">
        <v>4019</v>
      </c>
      <c r="H446" s="4">
        <v>2018</v>
      </c>
    </row>
    <row r="447" spans="2:17">
      <c r="B447" s="2" t="s">
        <v>5053</v>
      </c>
      <c r="D447" s="47" t="s">
        <v>5037</v>
      </c>
      <c r="E447" s="47" t="s">
        <v>4844</v>
      </c>
      <c r="F447" s="2" t="s">
        <v>5054</v>
      </c>
      <c r="G447" s="4" t="s">
        <v>4066</v>
      </c>
      <c r="H447" s="4">
        <v>2019</v>
      </c>
    </row>
    <row r="448" spans="2:17">
      <c r="B448" s="5" t="s">
        <v>1913</v>
      </c>
      <c r="C448" s="11"/>
      <c r="D448" s="47" t="s">
        <v>2002</v>
      </c>
      <c r="E448" s="15" t="s">
        <v>1914</v>
      </c>
      <c r="F448" s="6" t="s">
        <v>1901</v>
      </c>
      <c r="G448" s="4" t="s">
        <v>2003</v>
      </c>
      <c r="H448" s="6">
        <v>2016</v>
      </c>
    </row>
    <row r="449" spans="2:8">
      <c r="B449" s="5" t="s">
        <v>3795</v>
      </c>
      <c r="C449" s="11"/>
      <c r="D449" s="20" t="s">
        <v>3796</v>
      </c>
      <c r="E449" s="15" t="s">
        <v>1078</v>
      </c>
      <c r="F449" s="6" t="s">
        <v>3797</v>
      </c>
      <c r="G449" s="6" t="s">
        <v>1846</v>
      </c>
      <c r="H449" s="6">
        <v>2014</v>
      </c>
    </row>
    <row r="450" spans="2:8">
      <c r="B450" s="5" t="s">
        <v>3416</v>
      </c>
      <c r="C450" s="41"/>
      <c r="D450" s="353" t="s">
        <v>3417</v>
      </c>
      <c r="E450" s="174" t="s">
        <v>3418</v>
      </c>
      <c r="F450" s="172" t="s">
        <v>3755</v>
      </c>
      <c r="G450" s="172" t="s">
        <v>4812</v>
      </c>
      <c r="H450" s="172">
        <v>2017</v>
      </c>
    </row>
    <row r="451" spans="2:8">
      <c r="B451" s="2" t="s">
        <v>4070</v>
      </c>
      <c r="D451" s="47" t="s">
        <v>4066</v>
      </c>
      <c r="E451" s="47" t="s">
        <v>4061</v>
      </c>
      <c r="F451" s="2" t="s">
        <v>4047</v>
      </c>
      <c r="G451" s="4" t="s">
        <v>4028</v>
      </c>
      <c r="H451" s="4">
        <v>2018</v>
      </c>
    </row>
    <row r="452" spans="2:8">
      <c r="B452" s="2" t="s">
        <v>4071</v>
      </c>
      <c r="D452" s="47" t="s">
        <v>4058</v>
      </c>
      <c r="E452" s="47" t="s">
        <v>4072</v>
      </c>
      <c r="F452" s="2" t="s">
        <v>275</v>
      </c>
      <c r="G452" s="4" t="s">
        <v>4073</v>
      </c>
      <c r="H452" s="4">
        <v>2018</v>
      </c>
    </row>
    <row r="465" spans="2:8">
      <c r="B465" s="28" t="s">
        <v>4200</v>
      </c>
      <c r="F465" s="4"/>
      <c r="G465" s="2"/>
    </row>
    <row r="466" spans="2:8">
      <c r="B466" s="39">
        <v>2513</v>
      </c>
      <c r="C466" s="41"/>
      <c r="D466" s="52" t="s">
        <v>844</v>
      </c>
      <c r="E466" s="52" t="s">
        <v>4706</v>
      </c>
      <c r="F466" s="39" t="s">
        <v>581</v>
      </c>
      <c r="G466" s="37"/>
      <c r="H466" s="37">
        <v>2013</v>
      </c>
    </row>
    <row r="467" spans="2:8">
      <c r="B467" s="2" t="s">
        <v>5375</v>
      </c>
      <c r="D467" s="47" t="s">
        <v>5347</v>
      </c>
      <c r="E467" s="47" t="s">
        <v>4714</v>
      </c>
      <c r="F467" s="2" t="s">
        <v>5138</v>
      </c>
      <c r="H467" s="4">
        <v>2021</v>
      </c>
    </row>
    <row r="468" spans="2:8">
      <c r="B468" s="2" t="s">
        <v>4074</v>
      </c>
      <c r="D468" s="47" t="s">
        <v>4014</v>
      </c>
      <c r="E468" s="47" t="s">
        <v>4679</v>
      </c>
      <c r="F468" s="2" t="s">
        <v>4813</v>
      </c>
      <c r="H468" s="4">
        <v>2018</v>
      </c>
    </row>
    <row r="469" spans="2:8">
      <c r="B469" s="2" t="s">
        <v>5149</v>
      </c>
      <c r="D469" s="47" t="s">
        <v>4841</v>
      </c>
      <c r="E469" s="47" t="s">
        <v>4714</v>
      </c>
      <c r="F469" s="2" t="s">
        <v>2170</v>
      </c>
      <c r="H469" s="4">
        <v>2020</v>
      </c>
    </row>
    <row r="470" spans="2:8">
      <c r="B470" s="35" t="s">
        <v>3961</v>
      </c>
      <c r="C470" s="55"/>
      <c r="D470" s="282" t="s">
        <v>848</v>
      </c>
      <c r="E470" s="282" t="s">
        <v>4714</v>
      </c>
      <c r="F470" s="35">
        <v>97</v>
      </c>
      <c r="G470" s="36"/>
      <c r="H470" s="36">
        <v>2010</v>
      </c>
    </row>
    <row r="471" spans="2:8">
      <c r="B471" s="5" t="s">
        <v>4201</v>
      </c>
      <c r="D471" s="47" t="s">
        <v>4751</v>
      </c>
      <c r="E471" s="47" t="s">
        <v>4657</v>
      </c>
      <c r="F471" s="2" t="s">
        <v>4709</v>
      </c>
      <c r="H471" s="2" t="s">
        <v>4692</v>
      </c>
    </row>
    <row r="472" spans="2:8">
      <c r="B472" s="2">
        <v>1998</v>
      </c>
      <c r="D472" s="47" t="s">
        <v>2693</v>
      </c>
      <c r="E472" s="47" t="s">
        <v>3891</v>
      </c>
      <c r="F472" s="35" t="s">
        <v>581</v>
      </c>
      <c r="G472" s="36"/>
      <c r="H472" s="36">
        <v>2013</v>
      </c>
    </row>
    <row r="473" spans="2:8">
      <c r="B473" s="2">
        <v>1986</v>
      </c>
      <c r="D473" s="47" t="s">
        <v>849</v>
      </c>
      <c r="E473" s="47" t="s">
        <v>4634</v>
      </c>
      <c r="F473" s="2">
        <v>98</v>
      </c>
      <c r="H473" s="4">
        <v>2011</v>
      </c>
    </row>
    <row r="474" spans="2:8">
      <c r="B474" s="5" t="s">
        <v>4202</v>
      </c>
      <c r="C474" s="173"/>
      <c r="D474" s="51" t="s">
        <v>1533</v>
      </c>
      <c r="E474" s="47" t="s">
        <v>4657</v>
      </c>
      <c r="F474" s="2">
        <v>86</v>
      </c>
      <c r="H474" s="4">
        <v>1999</v>
      </c>
    </row>
    <row r="475" spans="2:8">
      <c r="B475" s="5" t="s">
        <v>4203</v>
      </c>
      <c r="D475" s="47" t="s">
        <v>2208</v>
      </c>
      <c r="E475" s="47" t="s">
        <v>4679</v>
      </c>
      <c r="F475" s="2" t="s">
        <v>4736</v>
      </c>
      <c r="H475" s="2">
        <v>1995</v>
      </c>
    </row>
    <row r="476" spans="2:8">
      <c r="B476" s="5" t="s">
        <v>4204</v>
      </c>
      <c r="D476" s="47" t="s">
        <v>3739</v>
      </c>
      <c r="E476" s="47" t="s">
        <v>3694</v>
      </c>
      <c r="F476" s="2" t="s">
        <v>801</v>
      </c>
      <c r="H476" s="2" t="s">
        <v>4635</v>
      </c>
    </row>
    <row r="477" spans="2:8">
      <c r="B477" s="5" t="s">
        <v>4205</v>
      </c>
      <c r="C477" s="173"/>
      <c r="D477" s="51" t="s">
        <v>4629</v>
      </c>
      <c r="E477" s="47" t="s">
        <v>4630</v>
      </c>
      <c r="F477" s="2">
        <v>86</v>
      </c>
      <c r="H477" s="4">
        <v>1999</v>
      </c>
    </row>
    <row r="478" spans="2:8">
      <c r="B478" s="2" t="s">
        <v>1915</v>
      </c>
      <c r="D478" s="47" t="s">
        <v>65</v>
      </c>
      <c r="E478" s="47" t="s">
        <v>370</v>
      </c>
      <c r="F478" s="2" t="s">
        <v>1067</v>
      </c>
      <c r="H478" s="4">
        <v>2003</v>
      </c>
    </row>
    <row r="479" spans="2:8">
      <c r="B479" s="2">
        <v>1851</v>
      </c>
      <c r="D479" s="47" t="s">
        <v>845</v>
      </c>
      <c r="E479" s="47" t="s">
        <v>1270</v>
      </c>
      <c r="F479" s="2">
        <v>98</v>
      </c>
      <c r="H479" s="4">
        <v>2011</v>
      </c>
    </row>
    <row r="480" spans="2:8">
      <c r="B480" s="2">
        <v>1841</v>
      </c>
      <c r="D480" s="47" t="s">
        <v>843</v>
      </c>
      <c r="E480" s="47" t="s">
        <v>4630</v>
      </c>
      <c r="F480" s="2">
        <v>98</v>
      </c>
      <c r="H480" s="4">
        <v>2011</v>
      </c>
    </row>
    <row r="481" spans="2:8">
      <c r="B481" s="5" t="s">
        <v>4206</v>
      </c>
      <c r="D481" s="47" t="s">
        <v>4696</v>
      </c>
      <c r="E481" s="47" t="s">
        <v>4661</v>
      </c>
      <c r="F481" s="2" t="s">
        <v>4697</v>
      </c>
      <c r="H481" s="2" t="s">
        <v>4720</v>
      </c>
    </row>
    <row r="482" spans="2:8">
      <c r="B482" s="2">
        <v>1789</v>
      </c>
      <c r="D482" s="47" t="s">
        <v>1846</v>
      </c>
      <c r="E482" s="47" t="s">
        <v>1847</v>
      </c>
      <c r="F482" s="2" t="s">
        <v>1241</v>
      </c>
      <c r="H482" s="2" t="s">
        <v>1858</v>
      </c>
    </row>
    <row r="483" spans="2:8">
      <c r="B483" s="5" t="s">
        <v>4207</v>
      </c>
      <c r="D483" s="47" t="s">
        <v>2</v>
      </c>
      <c r="E483" s="47" t="s">
        <v>5023</v>
      </c>
      <c r="F483" s="2" t="s">
        <v>4763</v>
      </c>
      <c r="H483" s="2" t="s">
        <v>4663</v>
      </c>
    </row>
    <row r="484" spans="2:8">
      <c r="B484" s="2" t="s">
        <v>1916</v>
      </c>
      <c r="D484" s="47" t="s">
        <v>69</v>
      </c>
      <c r="E484" s="47" t="s">
        <v>2297</v>
      </c>
      <c r="F484" s="2" t="s">
        <v>1067</v>
      </c>
      <c r="H484" s="4">
        <v>2016</v>
      </c>
    </row>
    <row r="485" spans="2:8">
      <c r="B485" s="5" t="s">
        <v>4208</v>
      </c>
      <c r="D485" s="47" t="s">
        <v>440</v>
      </c>
      <c r="E485" s="47" t="s">
        <v>4630</v>
      </c>
      <c r="F485" s="2" t="s">
        <v>4957</v>
      </c>
      <c r="H485" s="2" t="s">
        <v>4750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indexed="34"/>
  </sheetPr>
  <dimension ref="A1:V441"/>
  <sheetViews>
    <sheetView topLeftCell="A330" workbookViewId="0">
      <selection activeCell="B114" sqref="B114:H114"/>
    </sheetView>
  </sheetViews>
  <sheetFormatPr defaultRowHeight="13.2"/>
  <cols>
    <col min="1" max="3" width="8.77734375" customWidth="1"/>
    <col min="4" max="4" width="12.77734375" customWidth="1"/>
    <col min="5" max="12" width="8.77734375" customWidth="1"/>
    <col min="13" max="13" width="12.77734375" customWidth="1"/>
    <col min="14" max="18" width="8.77734375" customWidth="1"/>
  </cols>
  <sheetData>
    <row r="1" spans="1:17" ht="12.75" customHeight="1">
      <c r="A1" s="65" t="s">
        <v>1646</v>
      </c>
      <c r="B1" s="63"/>
      <c r="C1" s="116"/>
      <c r="D1" s="19" t="s">
        <v>131</v>
      </c>
      <c r="E1" s="19" t="s">
        <v>132</v>
      </c>
      <c r="F1" s="32" t="s">
        <v>133</v>
      </c>
      <c r="G1" s="32"/>
      <c r="H1" s="32" t="s">
        <v>134</v>
      </c>
      <c r="I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2" spans="1:17" ht="12.75" customHeight="1">
      <c r="A2" s="48"/>
      <c r="C2" s="1"/>
      <c r="D2" s="19"/>
      <c r="E2" s="19"/>
      <c r="F2" s="32"/>
      <c r="G2" s="32"/>
      <c r="H2" s="32"/>
      <c r="I2" s="19"/>
      <c r="L2" s="19"/>
      <c r="M2" s="19"/>
      <c r="N2" s="19"/>
      <c r="O2" s="32"/>
      <c r="P2" s="32"/>
      <c r="Q2" s="32"/>
    </row>
    <row r="3" spans="1:17" ht="12.75" customHeight="1">
      <c r="A3" s="48"/>
      <c r="B3" s="28" t="s">
        <v>1823</v>
      </c>
      <c r="C3" s="1"/>
      <c r="D3" s="19"/>
      <c r="E3" s="19"/>
      <c r="F3" s="32"/>
      <c r="G3" s="32"/>
      <c r="H3" s="32"/>
      <c r="I3" s="19"/>
      <c r="K3" s="28" t="s">
        <v>1466</v>
      </c>
      <c r="L3" s="19"/>
      <c r="M3" s="19"/>
      <c r="N3" s="19"/>
      <c r="O3" s="32"/>
      <c r="P3" s="32"/>
      <c r="Q3" s="32"/>
    </row>
    <row r="4" spans="1:17" ht="12.75" customHeight="1">
      <c r="A4" s="48"/>
      <c r="C4" s="1"/>
      <c r="D4" s="19"/>
      <c r="E4" s="19"/>
      <c r="F4" s="32"/>
      <c r="G4" s="32"/>
      <c r="H4" s="32"/>
      <c r="I4" s="19"/>
      <c r="K4" s="5" t="s">
        <v>2340</v>
      </c>
      <c r="L4" s="1"/>
      <c r="M4" t="s">
        <v>1544</v>
      </c>
      <c r="N4" t="s">
        <v>1545</v>
      </c>
      <c r="O4" s="2">
        <v>85</v>
      </c>
      <c r="Q4" s="2">
        <v>1997</v>
      </c>
    </row>
    <row r="5" spans="1:17" ht="12.75" customHeight="1">
      <c r="A5" s="48"/>
      <c r="C5" s="1"/>
      <c r="D5" s="19"/>
      <c r="E5" s="19"/>
      <c r="F5" s="32"/>
      <c r="G5" s="32"/>
      <c r="H5" s="32"/>
      <c r="I5" s="19"/>
      <c r="K5" s="5" t="s">
        <v>2341</v>
      </c>
      <c r="L5" s="1"/>
      <c r="M5" t="s">
        <v>1771</v>
      </c>
      <c r="N5" t="s">
        <v>1772</v>
      </c>
      <c r="O5" s="2">
        <v>85</v>
      </c>
      <c r="Q5" s="2">
        <v>1997</v>
      </c>
    </row>
    <row r="6" spans="1:17" ht="12.75" customHeight="1">
      <c r="A6" s="48"/>
      <c r="C6" s="1"/>
      <c r="D6" s="19"/>
      <c r="E6" s="19"/>
      <c r="F6" s="32"/>
      <c r="G6" s="32"/>
      <c r="H6" s="32"/>
      <c r="I6" s="19"/>
      <c r="K6" s="5" t="s">
        <v>2342</v>
      </c>
      <c r="L6" s="1"/>
      <c r="M6" t="s">
        <v>1778</v>
      </c>
      <c r="N6" t="s">
        <v>1550</v>
      </c>
      <c r="O6" s="2">
        <v>85</v>
      </c>
      <c r="Q6" s="2">
        <v>1997</v>
      </c>
    </row>
    <row r="7" spans="1:17" ht="12.75" customHeight="1">
      <c r="A7" s="48"/>
      <c r="C7" s="1"/>
      <c r="D7" s="19"/>
      <c r="E7" s="19"/>
      <c r="F7" s="32"/>
      <c r="G7" s="32"/>
      <c r="H7" s="32"/>
      <c r="I7" s="19"/>
      <c r="L7" s="19"/>
      <c r="M7" s="19"/>
      <c r="N7" s="19"/>
      <c r="O7" s="32"/>
      <c r="P7" s="32"/>
      <c r="Q7" s="32"/>
    </row>
    <row r="8" spans="1:17" ht="12.75" customHeight="1">
      <c r="A8" s="48"/>
      <c r="C8" s="1"/>
      <c r="D8" s="19"/>
      <c r="E8" s="19"/>
      <c r="F8" s="32"/>
      <c r="G8" s="32"/>
      <c r="H8" s="32"/>
      <c r="I8" s="19"/>
      <c r="L8" s="19"/>
      <c r="M8" s="19"/>
      <c r="N8" s="19"/>
      <c r="O8" s="32"/>
      <c r="P8" s="32"/>
      <c r="Q8" s="32"/>
    </row>
    <row r="9" spans="1:17" ht="12.75" customHeight="1">
      <c r="A9" s="48"/>
      <c r="C9" s="1"/>
      <c r="D9" s="19"/>
      <c r="E9" s="19"/>
      <c r="F9" s="32"/>
      <c r="G9" s="32"/>
      <c r="H9" s="32"/>
      <c r="I9" s="19"/>
      <c r="L9" s="19"/>
      <c r="M9" s="19"/>
      <c r="N9" s="19"/>
      <c r="O9" s="32"/>
      <c r="P9" s="32"/>
      <c r="Q9" s="32"/>
    </row>
    <row r="10" spans="1:17" ht="12.75" customHeight="1">
      <c r="A10" s="48"/>
      <c r="C10" s="1"/>
      <c r="D10" s="19"/>
      <c r="E10" s="19"/>
      <c r="F10" s="32"/>
      <c r="G10" s="32"/>
      <c r="H10" s="32"/>
      <c r="I10" s="19"/>
      <c r="L10" s="19"/>
      <c r="M10" s="19"/>
      <c r="N10" s="19"/>
      <c r="O10" s="32"/>
      <c r="P10" s="32"/>
      <c r="Q10" s="32"/>
    </row>
    <row r="11" spans="1:17" ht="12.75" customHeight="1">
      <c r="A11" s="48"/>
      <c r="C11" s="1"/>
      <c r="D11" s="19"/>
      <c r="E11" s="19"/>
      <c r="F11" s="32"/>
      <c r="G11" s="32"/>
      <c r="H11" s="32"/>
      <c r="I11" s="19"/>
      <c r="L11" s="19"/>
      <c r="M11" s="19"/>
      <c r="N11" s="19"/>
      <c r="O11" s="32"/>
      <c r="P11" s="32"/>
      <c r="Q11" s="32"/>
    </row>
    <row r="12" spans="1:17" ht="12.75" customHeight="1">
      <c r="A12" s="48"/>
      <c r="C12" s="1"/>
      <c r="D12" s="19"/>
      <c r="E12" s="19"/>
      <c r="F12" s="32"/>
      <c r="G12" s="32"/>
      <c r="H12" s="32"/>
      <c r="I12" s="19"/>
      <c r="L12" s="19"/>
      <c r="M12" s="19"/>
      <c r="N12" s="19"/>
      <c r="O12" s="32"/>
      <c r="P12" s="32"/>
      <c r="Q12" s="32"/>
    </row>
    <row r="13" spans="1:17" ht="12.75" customHeight="1">
      <c r="A13" s="48"/>
      <c r="C13" s="1"/>
      <c r="D13" s="19"/>
      <c r="E13" s="19"/>
      <c r="F13" s="32"/>
      <c r="G13" s="32"/>
      <c r="H13" s="32"/>
      <c r="I13" s="19"/>
      <c r="L13" s="19"/>
      <c r="M13" s="19"/>
      <c r="N13" s="19"/>
      <c r="O13" s="32"/>
      <c r="P13" s="32"/>
      <c r="Q13" s="32"/>
    </row>
    <row r="14" spans="1:17" ht="12.75" customHeight="1">
      <c r="A14" s="48"/>
      <c r="C14" s="1"/>
      <c r="D14" s="19"/>
      <c r="E14" s="19"/>
      <c r="F14" s="32"/>
      <c r="G14" s="32"/>
      <c r="H14" s="32"/>
      <c r="I14" s="19"/>
      <c r="L14" s="19"/>
      <c r="M14" s="19"/>
      <c r="N14" s="19"/>
      <c r="O14" s="32"/>
      <c r="P14" s="32"/>
      <c r="Q14" s="32"/>
    </row>
    <row r="15" spans="1:17" ht="12.75" customHeight="1">
      <c r="A15" s="48"/>
      <c r="C15" s="1"/>
      <c r="D15" s="19"/>
      <c r="E15" s="19"/>
      <c r="F15" s="32"/>
      <c r="G15" s="32"/>
      <c r="H15" s="32"/>
      <c r="I15" s="19"/>
      <c r="L15" s="19"/>
      <c r="M15" s="19"/>
      <c r="N15" s="19"/>
      <c r="O15" s="32"/>
      <c r="P15" s="32"/>
      <c r="Q15" s="32"/>
    </row>
    <row r="16" spans="1:17" ht="12.75" customHeight="1">
      <c r="A16" s="48"/>
      <c r="C16" s="1"/>
      <c r="D16" s="19"/>
      <c r="E16" s="19"/>
      <c r="F16" s="32"/>
      <c r="G16" s="32"/>
      <c r="H16" s="32"/>
      <c r="I16" s="19"/>
      <c r="L16" s="19"/>
      <c r="M16" s="19"/>
      <c r="N16" s="19"/>
      <c r="O16" s="32"/>
      <c r="P16" s="32"/>
      <c r="Q16" s="32"/>
    </row>
    <row r="17" spans="1:17" ht="12.75" customHeight="1">
      <c r="A17" s="48"/>
      <c r="C17" s="1"/>
      <c r="D17" s="19"/>
      <c r="E17" s="19"/>
      <c r="F17" s="32"/>
      <c r="G17" s="32"/>
      <c r="H17" s="32"/>
      <c r="I17" s="19"/>
      <c r="L17" s="19"/>
      <c r="M17" s="19"/>
      <c r="N17" s="19"/>
      <c r="O17" s="32"/>
      <c r="P17" s="32"/>
      <c r="Q17" s="32"/>
    </row>
    <row r="18" spans="1:17" ht="12.75" customHeight="1">
      <c r="A18" s="48"/>
      <c r="C18" s="1"/>
      <c r="D18" s="19"/>
      <c r="E18" s="19"/>
      <c r="F18" s="32"/>
      <c r="G18" s="32"/>
      <c r="H18" s="32"/>
      <c r="I18" s="19"/>
      <c r="L18" s="19"/>
      <c r="M18" s="19"/>
      <c r="N18" s="19"/>
      <c r="O18" s="32"/>
      <c r="P18" s="32"/>
      <c r="Q18" s="32"/>
    </row>
    <row r="19" spans="1:17" ht="12.75" customHeight="1">
      <c r="A19" s="48"/>
      <c r="C19" s="1"/>
      <c r="D19" s="19"/>
      <c r="E19" s="19"/>
      <c r="F19" s="32"/>
      <c r="G19" s="32"/>
      <c r="H19" s="32"/>
      <c r="I19" s="19"/>
      <c r="L19" s="19"/>
      <c r="M19" s="19"/>
      <c r="N19" s="19"/>
      <c r="O19" s="32"/>
      <c r="P19" s="32"/>
      <c r="Q19" s="32"/>
    </row>
    <row r="20" spans="1:17" ht="12.75" customHeight="1">
      <c r="A20" s="48"/>
      <c r="C20" s="1"/>
      <c r="D20" s="19"/>
      <c r="E20" s="19"/>
      <c r="F20" s="32"/>
      <c r="G20" s="32"/>
      <c r="H20" s="32"/>
      <c r="I20" s="19"/>
      <c r="L20" s="19"/>
      <c r="M20" s="19"/>
      <c r="N20" s="19"/>
      <c r="O20" s="32"/>
      <c r="P20" s="32"/>
      <c r="Q20" s="32"/>
    </row>
    <row r="21" spans="1:17" ht="12.75" customHeight="1">
      <c r="A21" s="48"/>
      <c r="C21" s="1"/>
      <c r="D21" s="19"/>
      <c r="E21" s="19"/>
      <c r="F21" s="32"/>
      <c r="G21" s="32"/>
      <c r="H21" s="32"/>
      <c r="I21" s="19"/>
      <c r="L21" s="19"/>
      <c r="M21" s="19"/>
      <c r="N21" s="19"/>
      <c r="O21" s="32"/>
      <c r="P21" s="32"/>
      <c r="Q21" s="32"/>
    </row>
    <row r="22" spans="1:17" ht="12.75" customHeight="1">
      <c r="A22" s="48"/>
      <c r="C22" s="1"/>
      <c r="D22" s="19"/>
      <c r="E22" s="19"/>
      <c r="F22" s="32"/>
      <c r="G22" s="32"/>
      <c r="H22" s="32"/>
      <c r="I22" s="19"/>
      <c r="L22" s="19"/>
      <c r="M22" s="19"/>
      <c r="N22" s="19"/>
      <c r="O22" s="32"/>
      <c r="P22" s="32"/>
      <c r="Q22" s="32"/>
    </row>
    <row r="23" spans="1:17" ht="12.75" customHeight="1">
      <c r="A23" s="48"/>
      <c r="C23" s="1"/>
      <c r="D23" s="19"/>
      <c r="E23" s="19"/>
      <c r="F23" s="32"/>
      <c r="G23" s="32"/>
      <c r="H23" s="32"/>
      <c r="I23" s="19"/>
      <c r="L23" s="19"/>
      <c r="M23" s="19"/>
      <c r="N23" s="19"/>
      <c r="O23" s="32"/>
      <c r="P23" s="32"/>
      <c r="Q23" s="32"/>
    </row>
    <row r="24" spans="1:17" ht="12.75" customHeight="1">
      <c r="A24" s="48"/>
    </row>
    <row r="25" spans="1:17">
      <c r="B25" s="28" t="s">
        <v>4625</v>
      </c>
      <c r="C25" s="1"/>
      <c r="F25" s="2"/>
      <c r="G25" s="2"/>
      <c r="H25" s="2"/>
      <c r="K25" s="28" t="s">
        <v>4929</v>
      </c>
    </row>
    <row r="26" spans="1:17">
      <c r="B26" s="310" t="s">
        <v>2163</v>
      </c>
      <c r="C26" s="312"/>
      <c r="D26" s="312" t="s">
        <v>4049</v>
      </c>
      <c r="E26" s="312" t="s">
        <v>596</v>
      </c>
      <c r="F26" s="310" t="s">
        <v>4040</v>
      </c>
      <c r="G26" s="312"/>
      <c r="H26" s="313">
        <v>2019</v>
      </c>
      <c r="K26" s="2">
        <v>8.1999999999999993</v>
      </c>
      <c r="L26" s="1"/>
      <c r="M26" t="s">
        <v>1581</v>
      </c>
      <c r="N26" t="s">
        <v>1558</v>
      </c>
      <c r="O26" s="2">
        <v>82</v>
      </c>
      <c r="Q26" s="2">
        <v>1994</v>
      </c>
    </row>
    <row r="27" spans="1:17">
      <c r="B27" s="5" t="s">
        <v>222</v>
      </c>
      <c r="C27" s="11"/>
      <c r="D27" s="12" t="s">
        <v>1810</v>
      </c>
      <c r="E27" s="12" t="s">
        <v>1599</v>
      </c>
      <c r="F27" s="5" t="s">
        <v>716</v>
      </c>
      <c r="G27" s="12"/>
      <c r="H27" s="5" t="s">
        <v>4631</v>
      </c>
      <c r="K27" s="2" t="s">
        <v>2341</v>
      </c>
      <c r="L27" s="1"/>
      <c r="M27" t="s">
        <v>2356</v>
      </c>
      <c r="N27" t="s">
        <v>1573</v>
      </c>
      <c r="O27" s="2" t="s">
        <v>4707</v>
      </c>
      <c r="Q27" s="2" t="s">
        <v>4715</v>
      </c>
    </row>
    <row r="28" spans="1:17">
      <c r="B28" s="5" t="s">
        <v>4246</v>
      </c>
      <c r="C28" s="1"/>
      <c r="D28" t="s">
        <v>1799</v>
      </c>
      <c r="E28" t="s">
        <v>1608</v>
      </c>
      <c r="F28" s="2" t="s">
        <v>744</v>
      </c>
      <c r="H28" s="2" t="s">
        <v>4694</v>
      </c>
      <c r="K28" s="2" t="s">
        <v>3157</v>
      </c>
      <c r="L28" s="1"/>
      <c r="M28" t="s">
        <v>1549</v>
      </c>
      <c r="N28" t="s">
        <v>1550</v>
      </c>
      <c r="O28" s="2" t="s">
        <v>4707</v>
      </c>
      <c r="Q28" s="2" t="s">
        <v>4715</v>
      </c>
    </row>
    <row r="29" spans="1:17">
      <c r="B29" s="2" t="s">
        <v>2351</v>
      </c>
      <c r="C29" s="1"/>
      <c r="D29" t="s">
        <v>4252</v>
      </c>
      <c r="E29" t="s">
        <v>1648</v>
      </c>
      <c r="F29" s="2" t="s">
        <v>1067</v>
      </c>
      <c r="H29" s="4">
        <v>2016</v>
      </c>
      <c r="K29" s="2" t="s">
        <v>3157</v>
      </c>
      <c r="L29" s="1"/>
      <c r="M29" t="s">
        <v>2441</v>
      </c>
      <c r="N29" t="s">
        <v>1599</v>
      </c>
      <c r="O29" s="2" t="s">
        <v>4709</v>
      </c>
      <c r="Q29" s="2" t="s">
        <v>4692</v>
      </c>
    </row>
    <row r="30" spans="1:17">
      <c r="B30" s="5" t="s">
        <v>4247</v>
      </c>
      <c r="C30" s="1"/>
      <c r="D30" t="s">
        <v>2346</v>
      </c>
      <c r="E30" t="s">
        <v>2347</v>
      </c>
      <c r="F30" s="2" t="s">
        <v>4957</v>
      </c>
      <c r="H30" s="2" t="s">
        <v>4750</v>
      </c>
      <c r="K30" s="2" t="s">
        <v>3157</v>
      </c>
      <c r="L30" s="1"/>
      <c r="M30" t="s">
        <v>2346</v>
      </c>
      <c r="N30" t="s">
        <v>2347</v>
      </c>
      <c r="O30" s="2" t="s">
        <v>4957</v>
      </c>
      <c r="Q30" s="2" t="s">
        <v>4750</v>
      </c>
    </row>
    <row r="31" spans="1:17">
      <c r="B31" s="2" t="s">
        <v>1467</v>
      </c>
      <c r="C31" s="1"/>
      <c r="D31" t="s">
        <v>580</v>
      </c>
      <c r="E31" t="s">
        <v>586</v>
      </c>
      <c r="F31" s="2" t="s">
        <v>581</v>
      </c>
      <c r="H31" s="4">
        <v>2012</v>
      </c>
      <c r="K31" s="2">
        <v>8.4</v>
      </c>
      <c r="L31" s="1"/>
      <c r="M31" t="s">
        <v>1583</v>
      </c>
      <c r="N31" t="s">
        <v>2330</v>
      </c>
      <c r="O31" s="2">
        <v>81</v>
      </c>
      <c r="Q31" s="2">
        <v>1994</v>
      </c>
    </row>
    <row r="32" spans="1:17">
      <c r="B32" s="2" t="s">
        <v>1566</v>
      </c>
      <c r="C32" s="1" t="s">
        <v>578</v>
      </c>
      <c r="D32" t="s">
        <v>1061</v>
      </c>
      <c r="E32" t="s">
        <v>1568</v>
      </c>
      <c r="F32" s="2" t="s">
        <v>1241</v>
      </c>
      <c r="H32" s="4">
        <v>2014</v>
      </c>
      <c r="K32" s="2" t="s">
        <v>2357</v>
      </c>
      <c r="L32" s="1"/>
      <c r="M32" t="s">
        <v>3142</v>
      </c>
      <c r="N32" t="s">
        <v>1624</v>
      </c>
      <c r="O32" s="2" t="s">
        <v>4693</v>
      </c>
      <c r="Q32" s="2" t="s">
        <v>4658</v>
      </c>
    </row>
    <row r="33" spans="2:22">
      <c r="B33" s="2" t="s">
        <v>1566</v>
      </c>
      <c r="C33" s="1"/>
      <c r="D33" t="s">
        <v>4254</v>
      </c>
      <c r="E33" t="s">
        <v>1608</v>
      </c>
      <c r="F33" s="2" t="s">
        <v>1067</v>
      </c>
      <c r="H33" s="4">
        <v>2016</v>
      </c>
      <c r="K33" s="2" t="s">
        <v>2357</v>
      </c>
      <c r="L33" s="1"/>
      <c r="M33" t="s">
        <v>1799</v>
      </c>
      <c r="N33" t="s">
        <v>1608</v>
      </c>
      <c r="O33" s="2" t="s">
        <v>744</v>
      </c>
      <c r="Q33" s="2" t="s">
        <v>4750</v>
      </c>
    </row>
    <row r="34" spans="2:22">
      <c r="B34" s="5" t="s">
        <v>3692</v>
      </c>
      <c r="D34" t="s">
        <v>5268</v>
      </c>
      <c r="E34" t="s">
        <v>5269</v>
      </c>
      <c r="F34" s="2" t="s">
        <v>5138</v>
      </c>
      <c r="H34" s="4">
        <v>2021</v>
      </c>
      <c r="K34" s="2" t="s">
        <v>2357</v>
      </c>
      <c r="L34" s="1"/>
      <c r="M34" t="s">
        <v>1810</v>
      </c>
      <c r="N34" t="s">
        <v>1599</v>
      </c>
      <c r="O34" s="2" t="s">
        <v>716</v>
      </c>
      <c r="Q34" s="2" t="s">
        <v>4631</v>
      </c>
    </row>
    <row r="35" spans="2:22">
      <c r="B35" s="5" t="s">
        <v>3692</v>
      </c>
      <c r="C35" s="1"/>
      <c r="D35" t="s">
        <v>5466</v>
      </c>
      <c r="E35" t="s">
        <v>5467</v>
      </c>
      <c r="F35" s="2" t="s">
        <v>5138</v>
      </c>
      <c r="H35" s="4">
        <v>2021</v>
      </c>
      <c r="I35" s="26"/>
      <c r="J35" s="26"/>
      <c r="K35" s="2">
        <v>8.5</v>
      </c>
      <c r="L35" s="1"/>
      <c r="M35" t="s">
        <v>2583</v>
      </c>
      <c r="N35" t="s">
        <v>1545</v>
      </c>
      <c r="O35" s="2">
        <v>78</v>
      </c>
      <c r="Q35" s="2">
        <v>1991</v>
      </c>
    </row>
    <row r="36" spans="2:22">
      <c r="B36" s="5" t="s">
        <v>2354</v>
      </c>
      <c r="D36" t="s">
        <v>2752</v>
      </c>
      <c r="E36" t="s">
        <v>2625</v>
      </c>
      <c r="F36" s="2" t="s">
        <v>4813</v>
      </c>
      <c r="H36" s="4">
        <v>2017</v>
      </c>
      <c r="K36" s="2">
        <v>8.5</v>
      </c>
      <c r="L36" s="1"/>
      <c r="M36" t="s">
        <v>1587</v>
      </c>
      <c r="N36" t="s">
        <v>1588</v>
      </c>
      <c r="O36" s="2">
        <v>79</v>
      </c>
      <c r="Q36" s="2">
        <v>1992</v>
      </c>
    </row>
    <row r="37" spans="2:22">
      <c r="B37" s="2" t="s">
        <v>2354</v>
      </c>
      <c r="C37" s="1" t="s">
        <v>2070</v>
      </c>
      <c r="D37" t="s">
        <v>1470</v>
      </c>
      <c r="E37" t="s">
        <v>1568</v>
      </c>
      <c r="F37" s="2" t="s">
        <v>4040</v>
      </c>
      <c r="H37" s="2" t="s">
        <v>2164</v>
      </c>
      <c r="K37" s="2" t="s">
        <v>4257</v>
      </c>
      <c r="L37" s="1"/>
      <c r="M37" t="s">
        <v>1581</v>
      </c>
      <c r="N37" t="s">
        <v>1772</v>
      </c>
      <c r="O37" s="2" t="s">
        <v>4707</v>
      </c>
      <c r="Q37" s="2" t="s">
        <v>4715</v>
      </c>
    </row>
    <row r="38" spans="2:22">
      <c r="B38" s="5" t="s">
        <v>4248</v>
      </c>
      <c r="C38" s="1"/>
      <c r="D38" t="s">
        <v>1549</v>
      </c>
      <c r="E38" t="s">
        <v>1550</v>
      </c>
      <c r="F38" s="2" t="s">
        <v>4707</v>
      </c>
      <c r="H38" s="2" t="s">
        <v>4715</v>
      </c>
      <c r="K38" s="2" t="s">
        <v>4257</v>
      </c>
      <c r="L38" s="1"/>
      <c r="M38" t="s">
        <v>3163</v>
      </c>
      <c r="N38" t="s">
        <v>1570</v>
      </c>
      <c r="O38" s="2" t="s">
        <v>4693</v>
      </c>
      <c r="Q38" s="2" t="s">
        <v>4658</v>
      </c>
    </row>
    <row r="39" spans="2:22">
      <c r="B39" s="5" t="s">
        <v>4248</v>
      </c>
      <c r="C39" s="1"/>
      <c r="D39" t="s">
        <v>2356</v>
      </c>
      <c r="E39" t="s">
        <v>1573</v>
      </c>
      <c r="F39" s="2" t="s">
        <v>4707</v>
      </c>
      <c r="H39" s="2" t="s">
        <v>4715</v>
      </c>
      <c r="K39" s="2" t="s">
        <v>4257</v>
      </c>
      <c r="L39" s="1"/>
      <c r="M39" t="s">
        <v>1800</v>
      </c>
      <c r="N39" t="s">
        <v>1550</v>
      </c>
      <c r="O39" s="2" t="s">
        <v>4957</v>
      </c>
      <c r="Q39" s="2" t="s">
        <v>4750</v>
      </c>
    </row>
    <row r="40" spans="2:22">
      <c r="B40" s="2" t="s">
        <v>3287</v>
      </c>
      <c r="D40" t="s">
        <v>4050</v>
      </c>
      <c r="E40" t="s">
        <v>1570</v>
      </c>
      <c r="F40" s="5" t="s">
        <v>4813</v>
      </c>
      <c r="G40" s="12"/>
      <c r="H40" s="6">
        <v>2018</v>
      </c>
      <c r="K40" s="2" t="s">
        <v>2358</v>
      </c>
      <c r="L40" s="1"/>
      <c r="M40" t="s">
        <v>4272</v>
      </c>
      <c r="N40" t="s">
        <v>1553</v>
      </c>
      <c r="O40" s="2" t="s">
        <v>4763</v>
      </c>
      <c r="Q40" s="2" t="s">
        <v>4915</v>
      </c>
    </row>
    <row r="41" spans="2:22">
      <c r="B41" s="2" t="s">
        <v>5267</v>
      </c>
      <c r="D41" t="s">
        <v>494</v>
      </c>
      <c r="E41" t="s">
        <v>1451</v>
      </c>
      <c r="F41" s="2" t="s">
        <v>5138</v>
      </c>
      <c r="H41" s="4">
        <v>2020</v>
      </c>
      <c r="K41" s="2" t="s">
        <v>2358</v>
      </c>
      <c r="M41" t="s">
        <v>4251</v>
      </c>
      <c r="N41" t="s">
        <v>4256</v>
      </c>
      <c r="O41" s="2" t="s">
        <v>4957</v>
      </c>
      <c r="Q41" s="2" t="s">
        <v>4750</v>
      </c>
    </row>
    <row r="42" spans="2:22">
      <c r="B42" s="5" t="s">
        <v>4249</v>
      </c>
      <c r="C42" s="1"/>
      <c r="D42" t="s">
        <v>3142</v>
      </c>
      <c r="E42" t="s">
        <v>1624</v>
      </c>
      <c r="F42" s="2" t="s">
        <v>4693</v>
      </c>
      <c r="H42" s="2" t="s">
        <v>4658</v>
      </c>
      <c r="K42" s="2">
        <v>8.6999999999999993</v>
      </c>
      <c r="L42" s="1"/>
      <c r="M42" t="s">
        <v>2334</v>
      </c>
      <c r="N42" t="s">
        <v>1648</v>
      </c>
      <c r="O42" s="2">
        <v>82</v>
      </c>
      <c r="Q42" s="2">
        <v>1994</v>
      </c>
    </row>
    <row r="43" spans="2:22">
      <c r="B43" s="5" t="s">
        <v>1571</v>
      </c>
      <c r="D43" t="s">
        <v>5268</v>
      </c>
      <c r="E43" t="s">
        <v>5269</v>
      </c>
      <c r="F43" s="2" t="s">
        <v>5138</v>
      </c>
      <c r="H43" s="4">
        <v>2020</v>
      </c>
      <c r="K43" s="2" t="s">
        <v>2342</v>
      </c>
      <c r="L43" s="1"/>
      <c r="M43" t="s">
        <v>3159</v>
      </c>
      <c r="N43" t="s">
        <v>3160</v>
      </c>
      <c r="O43" s="2" t="s">
        <v>4746</v>
      </c>
      <c r="Q43" s="2" t="s">
        <v>4915</v>
      </c>
    </row>
    <row r="44" spans="2:22">
      <c r="B44" s="2" t="s">
        <v>2753</v>
      </c>
      <c r="D44" t="s">
        <v>4378</v>
      </c>
      <c r="E44" t="s">
        <v>1570</v>
      </c>
      <c r="F44" s="2" t="s">
        <v>4379</v>
      </c>
      <c r="H44" s="4">
        <v>2017</v>
      </c>
      <c r="K44" s="2" t="s">
        <v>2342</v>
      </c>
      <c r="L44" s="1"/>
      <c r="M44" t="s">
        <v>1557</v>
      </c>
      <c r="N44" t="s">
        <v>1558</v>
      </c>
      <c r="O44" s="2" t="s">
        <v>4703</v>
      </c>
      <c r="Q44" s="2" t="s">
        <v>4915</v>
      </c>
    </row>
    <row r="45" spans="2:22">
      <c r="B45" s="2" t="s">
        <v>4269</v>
      </c>
      <c r="C45" s="1"/>
      <c r="D45" t="s">
        <v>582</v>
      </c>
      <c r="E45" t="s">
        <v>583</v>
      </c>
      <c r="F45" s="2" t="s">
        <v>581</v>
      </c>
      <c r="H45" s="4">
        <v>2013</v>
      </c>
      <c r="K45" s="2" t="s">
        <v>2342</v>
      </c>
      <c r="L45" s="1"/>
      <c r="M45" t="s">
        <v>4333</v>
      </c>
      <c r="N45" t="s">
        <v>4334</v>
      </c>
      <c r="O45" s="2" t="s">
        <v>744</v>
      </c>
      <c r="Q45" s="2" t="s">
        <v>4694</v>
      </c>
    </row>
    <row r="46" spans="2:22">
      <c r="B46" s="2"/>
      <c r="C46" s="1"/>
      <c r="F46" s="2"/>
      <c r="H46" s="4"/>
      <c r="K46" s="2"/>
      <c r="L46" s="1"/>
      <c r="O46" s="2"/>
      <c r="Q46" s="2"/>
    </row>
    <row r="47" spans="2:22">
      <c r="B47" s="28" t="s">
        <v>2042</v>
      </c>
      <c r="K47" s="28" t="s">
        <v>1269</v>
      </c>
    </row>
    <row r="48" spans="2:22">
      <c r="B48" s="310" t="s">
        <v>121</v>
      </c>
      <c r="C48" s="312"/>
      <c r="D48" s="312" t="s">
        <v>4049</v>
      </c>
      <c r="E48" s="312" t="s">
        <v>596</v>
      </c>
      <c r="F48" s="310" t="s">
        <v>4040</v>
      </c>
      <c r="G48" s="312"/>
      <c r="H48" s="313">
        <v>2019</v>
      </c>
      <c r="K48" s="5" t="s">
        <v>251</v>
      </c>
      <c r="L48" s="1"/>
      <c r="M48" t="s">
        <v>1810</v>
      </c>
      <c r="N48" t="s">
        <v>1599</v>
      </c>
      <c r="O48" s="2" t="s">
        <v>716</v>
      </c>
      <c r="Q48" s="2" t="s">
        <v>4631</v>
      </c>
      <c r="R48" s="1"/>
      <c r="U48" s="2"/>
      <c r="V48" s="2"/>
    </row>
    <row r="49" spans="2:22">
      <c r="B49" s="5" t="s">
        <v>4810</v>
      </c>
      <c r="C49" s="11" t="s">
        <v>2070</v>
      </c>
      <c r="D49" s="12" t="s">
        <v>4252</v>
      </c>
      <c r="E49" s="12" t="s">
        <v>1648</v>
      </c>
      <c r="F49" s="5" t="s">
        <v>1067</v>
      </c>
      <c r="G49" s="12"/>
      <c r="H49" s="5" t="s">
        <v>3044</v>
      </c>
      <c r="K49" s="5" t="s">
        <v>4274</v>
      </c>
      <c r="L49" s="1"/>
      <c r="M49" t="s">
        <v>2356</v>
      </c>
      <c r="N49" t="s">
        <v>1573</v>
      </c>
      <c r="O49" s="2" t="s">
        <v>4707</v>
      </c>
      <c r="Q49" s="2" t="s">
        <v>4715</v>
      </c>
      <c r="R49" s="1"/>
      <c r="U49" s="2"/>
      <c r="V49" s="2"/>
    </row>
    <row r="50" spans="2:22">
      <c r="B50" s="5" t="s">
        <v>4270</v>
      </c>
      <c r="C50" s="11"/>
      <c r="D50" s="12" t="s">
        <v>1810</v>
      </c>
      <c r="E50" s="12" t="s">
        <v>1599</v>
      </c>
      <c r="F50" s="5" t="s">
        <v>716</v>
      </c>
      <c r="G50" s="12"/>
      <c r="H50" s="5" t="s">
        <v>4631</v>
      </c>
      <c r="K50" s="2">
        <v>20.6</v>
      </c>
      <c r="L50" s="1"/>
      <c r="M50" t="s">
        <v>1581</v>
      </c>
      <c r="N50" t="s">
        <v>1573</v>
      </c>
      <c r="O50" s="2">
        <v>80</v>
      </c>
      <c r="Q50" s="2">
        <v>1993</v>
      </c>
      <c r="R50" s="1"/>
      <c r="U50" s="2"/>
      <c r="V50" s="2"/>
    </row>
    <row r="51" spans="2:22">
      <c r="B51" s="2" t="s">
        <v>3240</v>
      </c>
      <c r="C51" s="1"/>
      <c r="D51" t="s">
        <v>580</v>
      </c>
      <c r="E51" t="s">
        <v>586</v>
      </c>
      <c r="F51" s="2" t="s">
        <v>581</v>
      </c>
      <c r="H51" s="4">
        <v>2013</v>
      </c>
      <c r="K51" s="2">
        <v>20.7</v>
      </c>
      <c r="L51" s="1"/>
      <c r="M51" t="s">
        <v>1581</v>
      </c>
      <c r="N51" t="s">
        <v>1558</v>
      </c>
      <c r="O51" s="2">
        <v>82</v>
      </c>
      <c r="Q51" s="2">
        <v>1995</v>
      </c>
      <c r="R51" s="1"/>
      <c r="U51" s="2"/>
      <c r="V51" s="2"/>
    </row>
    <row r="52" spans="2:22">
      <c r="B52" s="2" t="s">
        <v>4151</v>
      </c>
      <c r="D52" t="s">
        <v>2752</v>
      </c>
      <c r="E52" t="s">
        <v>2625</v>
      </c>
      <c r="F52" s="2" t="s">
        <v>4813</v>
      </c>
      <c r="H52" s="4">
        <v>2018</v>
      </c>
      <c r="K52" s="2" t="s">
        <v>4275</v>
      </c>
      <c r="L52" s="1"/>
      <c r="M52" t="s">
        <v>1787</v>
      </c>
      <c r="N52" t="s">
        <v>1573</v>
      </c>
      <c r="O52" s="2" t="s">
        <v>4691</v>
      </c>
      <c r="Q52" s="2" t="s">
        <v>4704</v>
      </c>
      <c r="R52" s="1"/>
      <c r="U52" s="2"/>
      <c r="V52" s="2"/>
    </row>
    <row r="53" spans="2:22">
      <c r="B53" s="2" t="s">
        <v>2165</v>
      </c>
      <c r="D53" t="s">
        <v>1470</v>
      </c>
      <c r="E53" t="s">
        <v>1568</v>
      </c>
      <c r="F53" s="2" t="s">
        <v>4040</v>
      </c>
      <c r="H53" s="2" t="s">
        <v>2164</v>
      </c>
      <c r="K53" s="2" t="s">
        <v>4275</v>
      </c>
      <c r="L53" s="1"/>
      <c r="M53" t="s">
        <v>1549</v>
      </c>
      <c r="N53" t="s">
        <v>1550</v>
      </c>
      <c r="O53" s="2" t="s">
        <v>4707</v>
      </c>
      <c r="Q53" s="2" t="s">
        <v>4715</v>
      </c>
      <c r="R53" s="1"/>
      <c r="U53" s="2"/>
      <c r="V53" s="2"/>
    </row>
    <row r="54" spans="2:22">
      <c r="B54" s="2" t="s">
        <v>4367</v>
      </c>
      <c r="C54" s="1"/>
      <c r="D54" t="s">
        <v>4254</v>
      </c>
      <c r="E54" t="s">
        <v>1608</v>
      </c>
      <c r="F54" s="2" t="s">
        <v>1067</v>
      </c>
      <c r="H54" s="2" t="s">
        <v>3044</v>
      </c>
      <c r="K54" s="2" t="s">
        <v>4275</v>
      </c>
      <c r="M54" t="s">
        <v>1455</v>
      </c>
      <c r="N54" t="s">
        <v>2413</v>
      </c>
      <c r="O54" s="4">
        <v>98</v>
      </c>
      <c r="Q54" s="4">
        <v>2011</v>
      </c>
      <c r="R54" s="1"/>
      <c r="U54" s="2"/>
      <c r="V54" s="2"/>
    </row>
    <row r="55" spans="2:22">
      <c r="B55" s="2" t="s">
        <v>1605</v>
      </c>
      <c r="D55" t="s">
        <v>5268</v>
      </c>
      <c r="E55" t="s">
        <v>5269</v>
      </c>
      <c r="F55" s="2" t="s">
        <v>5138</v>
      </c>
      <c r="H55" s="4">
        <v>2020</v>
      </c>
      <c r="K55" s="2" t="s">
        <v>4276</v>
      </c>
      <c r="L55" s="1"/>
      <c r="M55" t="s">
        <v>4251</v>
      </c>
      <c r="N55" t="s">
        <v>4256</v>
      </c>
      <c r="O55" s="2" t="s">
        <v>4957</v>
      </c>
      <c r="Q55" s="2" t="s">
        <v>4694</v>
      </c>
      <c r="R55" s="1"/>
      <c r="U55" s="2"/>
      <c r="V55" s="2"/>
    </row>
    <row r="56" spans="2:22">
      <c r="B56" s="2" t="s">
        <v>5270</v>
      </c>
      <c r="D56" t="s">
        <v>494</v>
      </c>
      <c r="E56" t="s">
        <v>1451</v>
      </c>
      <c r="F56" s="2" t="s">
        <v>5138</v>
      </c>
      <c r="H56" s="4">
        <v>2020</v>
      </c>
      <c r="K56" s="2">
        <v>21.2</v>
      </c>
      <c r="L56" s="1"/>
      <c r="M56" t="s">
        <v>3569</v>
      </c>
      <c r="N56" t="s">
        <v>1769</v>
      </c>
      <c r="O56" s="2">
        <v>81</v>
      </c>
      <c r="Q56" s="2">
        <v>1993</v>
      </c>
      <c r="R56" s="1"/>
      <c r="U56" s="2"/>
      <c r="V56" s="2"/>
    </row>
    <row r="57" spans="2:22">
      <c r="B57" s="2" t="s">
        <v>1245</v>
      </c>
      <c r="C57" s="1"/>
      <c r="D57" t="s">
        <v>584</v>
      </c>
      <c r="E57" t="s">
        <v>1648</v>
      </c>
      <c r="F57" s="2" t="s">
        <v>581</v>
      </c>
      <c r="H57" s="4">
        <v>2013</v>
      </c>
      <c r="K57" s="2">
        <v>21.2</v>
      </c>
      <c r="L57" s="1"/>
      <c r="M57" t="s">
        <v>2449</v>
      </c>
      <c r="N57" t="s">
        <v>2450</v>
      </c>
      <c r="O57" s="2">
        <v>81</v>
      </c>
      <c r="Q57" s="2">
        <v>1994</v>
      </c>
      <c r="R57" s="1"/>
      <c r="U57" s="2"/>
      <c r="V57" s="2"/>
    </row>
    <row r="58" spans="2:22">
      <c r="B58" s="4">
        <v>20.84</v>
      </c>
      <c r="D58" t="s">
        <v>5468</v>
      </c>
      <c r="E58" t="s">
        <v>1593</v>
      </c>
      <c r="F58" s="2" t="s">
        <v>5138</v>
      </c>
      <c r="H58" s="4">
        <v>2021</v>
      </c>
      <c r="K58" s="2">
        <v>21.4</v>
      </c>
      <c r="L58" s="1"/>
      <c r="M58" t="s">
        <v>1609</v>
      </c>
      <c r="N58" t="s">
        <v>1610</v>
      </c>
      <c r="O58" s="2">
        <v>83</v>
      </c>
      <c r="Q58" s="2">
        <v>1995</v>
      </c>
    </row>
    <row r="59" spans="2:22">
      <c r="B59" s="2" t="s">
        <v>2626</v>
      </c>
      <c r="C59" s="1" t="s">
        <v>2070</v>
      </c>
      <c r="D59" t="s">
        <v>1682</v>
      </c>
      <c r="E59" t="s">
        <v>3042</v>
      </c>
      <c r="F59" s="2" t="s">
        <v>1683</v>
      </c>
      <c r="H59" s="4">
        <v>2015</v>
      </c>
      <c r="K59" s="2">
        <v>21.4</v>
      </c>
      <c r="M59" t="s">
        <v>587</v>
      </c>
      <c r="N59" t="s">
        <v>1599</v>
      </c>
      <c r="O59" s="2">
        <v>98</v>
      </c>
      <c r="Q59" s="2">
        <v>2011</v>
      </c>
    </row>
    <row r="60" spans="2:22">
      <c r="B60" s="2" t="s">
        <v>2626</v>
      </c>
      <c r="D60" t="s">
        <v>5153</v>
      </c>
      <c r="E60" t="s">
        <v>1570</v>
      </c>
      <c r="F60" s="2" t="s">
        <v>2170</v>
      </c>
      <c r="H60" s="4">
        <v>2020</v>
      </c>
      <c r="K60" s="2">
        <v>21.6</v>
      </c>
      <c r="L60" s="1"/>
      <c r="M60" t="s">
        <v>2334</v>
      </c>
      <c r="N60" t="s">
        <v>1648</v>
      </c>
      <c r="O60" s="2">
        <v>82</v>
      </c>
      <c r="Q60" s="2">
        <v>1995</v>
      </c>
    </row>
    <row r="61" spans="2:22">
      <c r="B61" s="4">
        <v>20.89</v>
      </c>
      <c r="C61" s="1" t="s">
        <v>578</v>
      </c>
      <c r="D61" t="s">
        <v>1061</v>
      </c>
      <c r="E61" t="s">
        <v>1568</v>
      </c>
      <c r="F61" s="2" t="s">
        <v>1241</v>
      </c>
      <c r="H61" s="4">
        <v>2014</v>
      </c>
      <c r="K61" s="2">
        <v>21.7</v>
      </c>
      <c r="L61" s="1"/>
      <c r="M61" t="s">
        <v>537</v>
      </c>
      <c r="N61" t="s">
        <v>1570</v>
      </c>
      <c r="O61" s="2">
        <v>81</v>
      </c>
      <c r="Q61" s="2">
        <v>1993</v>
      </c>
    </row>
    <row r="62" spans="2:22">
      <c r="B62" s="2" t="s">
        <v>1680</v>
      </c>
      <c r="C62" s="1"/>
      <c r="D62" t="s">
        <v>3254</v>
      </c>
      <c r="E62" t="s">
        <v>1550</v>
      </c>
      <c r="F62" s="2" t="s">
        <v>1241</v>
      </c>
      <c r="H62" s="4">
        <v>2014</v>
      </c>
      <c r="K62" s="2" t="s">
        <v>538</v>
      </c>
      <c r="L62" s="1"/>
      <c r="M62" t="s">
        <v>3159</v>
      </c>
      <c r="N62" t="s">
        <v>3160</v>
      </c>
      <c r="O62" s="2" t="s">
        <v>4746</v>
      </c>
      <c r="Q62" s="2" t="s">
        <v>4915</v>
      </c>
    </row>
    <row r="63" spans="2:22">
      <c r="B63" s="4">
        <v>21.02</v>
      </c>
      <c r="C63" s="1"/>
      <c r="D63" t="s">
        <v>595</v>
      </c>
      <c r="E63" t="s">
        <v>3042</v>
      </c>
      <c r="F63" s="2" t="s">
        <v>581</v>
      </c>
      <c r="H63" s="4">
        <v>2013</v>
      </c>
      <c r="K63" s="2">
        <v>21.8</v>
      </c>
      <c r="L63" s="1"/>
      <c r="M63" t="s">
        <v>3218</v>
      </c>
      <c r="N63" t="s">
        <v>1543</v>
      </c>
      <c r="O63" s="2">
        <v>80</v>
      </c>
      <c r="Q63" s="2">
        <v>1993</v>
      </c>
    </row>
    <row r="64" spans="2:22">
      <c r="B64" s="2" t="s">
        <v>2482</v>
      </c>
      <c r="C64" s="1"/>
      <c r="D64" t="s">
        <v>582</v>
      </c>
      <c r="E64" t="s">
        <v>583</v>
      </c>
      <c r="F64" s="2" t="s">
        <v>581</v>
      </c>
      <c r="H64" s="4">
        <v>2013</v>
      </c>
      <c r="K64" s="2" t="s">
        <v>588</v>
      </c>
      <c r="M64" t="s">
        <v>2346</v>
      </c>
      <c r="N64" t="s">
        <v>1608</v>
      </c>
      <c r="O64" s="2" t="s">
        <v>744</v>
      </c>
      <c r="Q64" s="2" t="s">
        <v>4694</v>
      </c>
    </row>
    <row r="65" spans="2:17">
      <c r="B65" s="5" t="s">
        <v>4271</v>
      </c>
      <c r="C65" s="1"/>
      <c r="D65" t="s">
        <v>3159</v>
      </c>
      <c r="E65" t="s">
        <v>3160</v>
      </c>
      <c r="F65" s="2" t="s">
        <v>4746</v>
      </c>
      <c r="H65" s="2" t="s">
        <v>4915</v>
      </c>
      <c r="K65" s="2" t="s">
        <v>539</v>
      </c>
      <c r="L65" s="1"/>
      <c r="M65" t="s">
        <v>540</v>
      </c>
      <c r="N65" t="s">
        <v>1446</v>
      </c>
      <c r="O65" s="2">
        <v>85</v>
      </c>
      <c r="Q65" s="2">
        <v>1998</v>
      </c>
    </row>
    <row r="66" spans="2:17">
      <c r="B66" s="5" t="s">
        <v>4271</v>
      </c>
      <c r="C66" s="1"/>
      <c r="D66" t="s">
        <v>2346</v>
      </c>
      <c r="E66" t="s">
        <v>1608</v>
      </c>
      <c r="F66" s="2" t="s">
        <v>744</v>
      </c>
      <c r="H66" s="2" t="s">
        <v>4694</v>
      </c>
      <c r="K66" s="35" t="s">
        <v>539</v>
      </c>
      <c r="M66" t="s">
        <v>2346</v>
      </c>
      <c r="N66" t="s">
        <v>2347</v>
      </c>
      <c r="O66" s="2" t="s">
        <v>4957</v>
      </c>
      <c r="Q66" s="2" t="s">
        <v>4750</v>
      </c>
    </row>
    <row r="67" spans="2:17">
      <c r="B67" s="5" t="s">
        <v>4152</v>
      </c>
      <c r="D67" t="s">
        <v>4051</v>
      </c>
      <c r="E67" t="s">
        <v>4153</v>
      </c>
      <c r="F67" s="2" t="s">
        <v>4813</v>
      </c>
      <c r="H67" s="4">
        <v>2018</v>
      </c>
      <c r="K67" s="2" t="s">
        <v>541</v>
      </c>
      <c r="L67" s="1"/>
      <c r="M67" t="s">
        <v>536</v>
      </c>
      <c r="N67" t="s">
        <v>1570</v>
      </c>
      <c r="O67" s="2">
        <v>85</v>
      </c>
      <c r="Q67" s="2">
        <v>1998</v>
      </c>
    </row>
    <row r="68" spans="2:17">
      <c r="B68" s="2"/>
      <c r="C68" s="1"/>
      <c r="F68" s="2"/>
      <c r="H68" s="2"/>
    </row>
    <row r="69" spans="2:17">
      <c r="B69" s="28" t="s">
        <v>4772</v>
      </c>
      <c r="C69" s="1"/>
      <c r="F69" s="2"/>
      <c r="H69" s="2"/>
      <c r="K69" s="28" t="s">
        <v>4788</v>
      </c>
    </row>
    <row r="70" spans="2:17">
      <c r="B70" s="310" t="s">
        <v>2166</v>
      </c>
      <c r="C70" s="312"/>
      <c r="D70" s="312" t="s">
        <v>4049</v>
      </c>
      <c r="E70" s="312" t="s">
        <v>596</v>
      </c>
      <c r="F70" s="310" t="s">
        <v>4040</v>
      </c>
      <c r="G70" s="312"/>
      <c r="H70" s="313">
        <v>2019</v>
      </c>
      <c r="K70" s="2" t="s">
        <v>4282</v>
      </c>
      <c r="L70" s="1"/>
      <c r="M70" t="s">
        <v>2583</v>
      </c>
      <c r="N70" t="s">
        <v>1545</v>
      </c>
      <c r="O70" s="2">
        <v>78</v>
      </c>
      <c r="Q70" s="2">
        <v>1991</v>
      </c>
    </row>
    <row r="71" spans="2:17">
      <c r="B71" s="6">
        <v>43.78</v>
      </c>
      <c r="C71" s="12"/>
      <c r="D71" s="12" t="s">
        <v>4252</v>
      </c>
      <c r="E71" s="12" t="s">
        <v>1648</v>
      </c>
      <c r="F71" s="5" t="s">
        <v>1067</v>
      </c>
      <c r="G71" s="12"/>
      <c r="H71" s="5" t="s">
        <v>3044</v>
      </c>
      <c r="K71" s="2" t="s">
        <v>774</v>
      </c>
      <c r="L71" s="1"/>
      <c r="M71" t="s">
        <v>542</v>
      </c>
      <c r="N71" t="s">
        <v>4326</v>
      </c>
      <c r="O71" s="2">
        <v>78</v>
      </c>
      <c r="Q71" s="2">
        <v>1991</v>
      </c>
    </row>
    <row r="72" spans="2:17">
      <c r="B72" s="35" t="s">
        <v>4277</v>
      </c>
      <c r="C72" s="55"/>
      <c r="D72" s="45" t="s">
        <v>1810</v>
      </c>
      <c r="E72" s="45" t="s">
        <v>1599</v>
      </c>
      <c r="F72" s="35" t="s">
        <v>716</v>
      </c>
      <c r="G72" s="45"/>
      <c r="H72" s="35" t="s">
        <v>4631</v>
      </c>
      <c r="K72" s="2">
        <v>47.3</v>
      </c>
      <c r="L72" s="1"/>
      <c r="M72" t="s">
        <v>1581</v>
      </c>
      <c r="N72" t="s">
        <v>1573</v>
      </c>
      <c r="O72" s="2">
        <v>80</v>
      </c>
      <c r="Q72" s="2">
        <v>1993</v>
      </c>
    </row>
    <row r="73" spans="2:17">
      <c r="B73" s="2" t="s">
        <v>263</v>
      </c>
      <c r="C73" s="1"/>
      <c r="D73" t="s">
        <v>580</v>
      </c>
      <c r="E73" t="s">
        <v>586</v>
      </c>
      <c r="F73" s="2" t="s">
        <v>581</v>
      </c>
      <c r="H73" s="4">
        <v>2013</v>
      </c>
      <c r="K73" s="2" t="s">
        <v>751</v>
      </c>
      <c r="L73" s="1"/>
      <c r="M73" t="s">
        <v>4273</v>
      </c>
      <c r="N73" t="s">
        <v>1573</v>
      </c>
      <c r="O73" s="2" t="s">
        <v>4709</v>
      </c>
      <c r="Q73" s="2" t="s">
        <v>4692</v>
      </c>
    </row>
    <row r="74" spans="2:17">
      <c r="B74" s="2" t="s">
        <v>4368</v>
      </c>
      <c r="D74" t="s">
        <v>694</v>
      </c>
      <c r="E74" t="s">
        <v>1613</v>
      </c>
      <c r="F74" s="2" t="s">
        <v>1067</v>
      </c>
      <c r="H74" s="2" t="s">
        <v>3044</v>
      </c>
      <c r="K74" s="2">
        <v>47.5</v>
      </c>
      <c r="L74" s="1"/>
      <c r="M74" t="s">
        <v>3569</v>
      </c>
      <c r="N74" t="s">
        <v>1769</v>
      </c>
      <c r="O74" s="2">
        <v>80</v>
      </c>
      <c r="Q74" s="2">
        <v>1993</v>
      </c>
    </row>
    <row r="75" spans="2:17">
      <c r="B75" s="2" t="s">
        <v>1247</v>
      </c>
      <c r="C75" s="1"/>
      <c r="D75" t="s">
        <v>582</v>
      </c>
      <c r="E75" t="s">
        <v>583</v>
      </c>
      <c r="F75" s="2" t="s">
        <v>581</v>
      </c>
      <c r="H75" s="4">
        <v>2013</v>
      </c>
      <c r="K75" s="2" t="s">
        <v>752</v>
      </c>
      <c r="L75" s="1"/>
      <c r="M75" t="s">
        <v>2356</v>
      </c>
      <c r="N75" t="s">
        <v>1573</v>
      </c>
      <c r="O75" s="2" t="s">
        <v>4707</v>
      </c>
      <c r="Q75" s="2" t="s">
        <v>4715</v>
      </c>
    </row>
    <row r="76" spans="2:17">
      <c r="B76" s="5" t="s">
        <v>4278</v>
      </c>
      <c r="C76" s="1"/>
      <c r="D76" t="s">
        <v>3529</v>
      </c>
      <c r="E76" t="s">
        <v>1573</v>
      </c>
      <c r="F76" s="2" t="s">
        <v>4709</v>
      </c>
      <c r="H76" s="2" t="s">
        <v>4692</v>
      </c>
      <c r="I76" s="26"/>
      <c r="K76" s="2" t="s">
        <v>752</v>
      </c>
      <c r="L76" s="1"/>
      <c r="M76" t="s">
        <v>4251</v>
      </c>
      <c r="N76" t="s">
        <v>4256</v>
      </c>
      <c r="O76" s="2" t="s">
        <v>4957</v>
      </c>
      <c r="Q76" s="2" t="s">
        <v>4750</v>
      </c>
    </row>
    <row r="77" spans="2:17">
      <c r="B77" s="2" t="s">
        <v>4438</v>
      </c>
      <c r="C77" s="1"/>
      <c r="D77" t="s">
        <v>1080</v>
      </c>
      <c r="E77" t="s">
        <v>1610</v>
      </c>
      <c r="F77" s="2" t="s">
        <v>1683</v>
      </c>
      <c r="H77" s="2" t="s">
        <v>4253</v>
      </c>
      <c r="K77" s="2">
        <v>47.6</v>
      </c>
      <c r="L77" s="1"/>
      <c r="M77" t="s">
        <v>2449</v>
      </c>
      <c r="N77" t="s">
        <v>2450</v>
      </c>
      <c r="O77" s="2">
        <v>81</v>
      </c>
      <c r="Q77" s="2">
        <v>1994</v>
      </c>
    </row>
    <row r="78" spans="2:17">
      <c r="B78" s="5" t="s">
        <v>4279</v>
      </c>
      <c r="C78" s="1"/>
      <c r="D78" t="s">
        <v>2346</v>
      </c>
      <c r="E78" t="s">
        <v>1608</v>
      </c>
      <c r="F78" s="2" t="s">
        <v>744</v>
      </c>
      <c r="H78" s="2" t="s">
        <v>4694</v>
      </c>
      <c r="I78" s="26"/>
      <c r="K78" s="2">
        <v>48.2</v>
      </c>
      <c r="L78" s="1"/>
      <c r="M78" t="s">
        <v>3573</v>
      </c>
      <c r="N78" t="s">
        <v>1772</v>
      </c>
      <c r="O78" s="2">
        <v>79</v>
      </c>
      <c r="Q78" s="2">
        <v>1992</v>
      </c>
    </row>
    <row r="79" spans="2:17">
      <c r="B79" s="64" t="s">
        <v>4439</v>
      </c>
      <c r="C79" s="26"/>
      <c r="D79" s="26" t="s">
        <v>1682</v>
      </c>
      <c r="E79" s="26" t="s">
        <v>3042</v>
      </c>
      <c r="F79" s="64" t="s">
        <v>1683</v>
      </c>
      <c r="G79" s="26"/>
      <c r="H79" s="117">
        <v>2015</v>
      </c>
      <c r="K79" s="2">
        <v>48.4</v>
      </c>
      <c r="L79" s="1"/>
      <c r="M79" t="s">
        <v>4283</v>
      </c>
      <c r="N79" t="s">
        <v>1545</v>
      </c>
      <c r="O79" s="2">
        <v>78</v>
      </c>
      <c r="Q79" s="2">
        <v>1991</v>
      </c>
    </row>
    <row r="80" spans="2:17">
      <c r="B80" s="2" t="s">
        <v>2755</v>
      </c>
      <c r="D80" s="26" t="s">
        <v>2756</v>
      </c>
      <c r="E80" s="26" t="s">
        <v>1608</v>
      </c>
      <c r="F80" s="64" t="s">
        <v>4379</v>
      </c>
      <c r="G80" s="26"/>
      <c r="H80" s="117">
        <v>2017</v>
      </c>
      <c r="K80" s="2" t="s">
        <v>4284</v>
      </c>
      <c r="L80" s="1"/>
      <c r="M80" t="s">
        <v>1549</v>
      </c>
      <c r="N80" t="s">
        <v>1550</v>
      </c>
      <c r="O80" s="2" t="s">
        <v>4707</v>
      </c>
      <c r="Q80" s="2" t="s">
        <v>4715</v>
      </c>
    </row>
    <row r="81" spans="2:17">
      <c r="B81" s="5" t="s">
        <v>4280</v>
      </c>
      <c r="C81" s="1"/>
      <c r="D81" t="s">
        <v>1652</v>
      </c>
      <c r="E81" t="s">
        <v>2596</v>
      </c>
      <c r="F81" s="2" t="s">
        <v>4691</v>
      </c>
      <c r="H81" s="2" t="s">
        <v>4628</v>
      </c>
      <c r="K81" s="2" t="s">
        <v>754</v>
      </c>
      <c r="M81" t="s">
        <v>2346</v>
      </c>
      <c r="N81" t="s">
        <v>2347</v>
      </c>
      <c r="O81" s="2" t="s">
        <v>4957</v>
      </c>
      <c r="Q81" s="2" t="s">
        <v>4750</v>
      </c>
    </row>
    <row r="82" spans="2:17">
      <c r="B82" s="2" t="s">
        <v>4088</v>
      </c>
      <c r="D82" t="s">
        <v>5469</v>
      </c>
      <c r="E82" t="s">
        <v>5470</v>
      </c>
      <c r="F82" s="2" t="s">
        <v>5367</v>
      </c>
      <c r="H82" s="2" t="s">
        <v>5421</v>
      </c>
      <c r="K82" s="2">
        <v>49.1</v>
      </c>
      <c r="L82" s="1"/>
      <c r="M82" t="s">
        <v>3663</v>
      </c>
      <c r="N82" t="s">
        <v>3639</v>
      </c>
      <c r="O82" s="2">
        <v>81</v>
      </c>
      <c r="Q82" s="2">
        <v>1994</v>
      </c>
    </row>
    <row r="83" spans="2:17">
      <c r="B83" s="2" t="s">
        <v>4369</v>
      </c>
      <c r="D83" t="s">
        <v>4370</v>
      </c>
      <c r="E83" t="s">
        <v>3160</v>
      </c>
      <c r="F83" s="2" t="s">
        <v>1067</v>
      </c>
      <c r="H83" s="2" t="s">
        <v>3044</v>
      </c>
      <c r="K83" s="2" t="s">
        <v>543</v>
      </c>
      <c r="L83" s="1"/>
      <c r="M83" t="s">
        <v>2608</v>
      </c>
      <c r="N83" t="s">
        <v>2609</v>
      </c>
      <c r="O83" s="2">
        <v>84</v>
      </c>
      <c r="Q83" s="2">
        <v>1997</v>
      </c>
    </row>
    <row r="84" spans="2:17">
      <c r="B84" s="2" t="s">
        <v>5271</v>
      </c>
      <c r="D84" t="s">
        <v>2168</v>
      </c>
      <c r="E84" t="s">
        <v>2169</v>
      </c>
      <c r="F84" s="2" t="s">
        <v>2170</v>
      </c>
      <c r="H84" s="4">
        <v>2020</v>
      </c>
      <c r="K84" s="2" t="s">
        <v>543</v>
      </c>
      <c r="L84" s="1"/>
      <c r="M84" t="s">
        <v>1544</v>
      </c>
      <c r="N84" t="s">
        <v>1545</v>
      </c>
      <c r="O84" s="2">
        <v>85</v>
      </c>
      <c r="Q84" s="2">
        <v>1997</v>
      </c>
    </row>
    <row r="85" spans="2:17">
      <c r="B85" s="2" t="s">
        <v>2757</v>
      </c>
      <c r="D85" t="s">
        <v>2752</v>
      </c>
      <c r="E85" t="s">
        <v>2625</v>
      </c>
      <c r="F85" s="2" t="s">
        <v>4813</v>
      </c>
      <c r="H85" s="4">
        <v>2017</v>
      </c>
      <c r="K85" s="2" t="s">
        <v>591</v>
      </c>
      <c r="M85" t="s">
        <v>590</v>
      </c>
      <c r="N85" t="s">
        <v>1613</v>
      </c>
      <c r="O85" s="4">
        <v>97</v>
      </c>
      <c r="Q85" s="4">
        <v>2010</v>
      </c>
    </row>
    <row r="86" spans="2:17">
      <c r="B86" s="2" t="s">
        <v>4154</v>
      </c>
      <c r="D86" t="s">
        <v>4051</v>
      </c>
      <c r="E86" t="s">
        <v>4153</v>
      </c>
      <c r="F86" s="2" t="s">
        <v>4813</v>
      </c>
      <c r="H86" s="4">
        <v>2018</v>
      </c>
      <c r="K86" s="2" t="s">
        <v>2462</v>
      </c>
      <c r="M86" t="s">
        <v>2352</v>
      </c>
      <c r="N86" t="s">
        <v>1648</v>
      </c>
      <c r="O86" s="2">
        <v>92</v>
      </c>
      <c r="Q86" s="2">
        <v>2005</v>
      </c>
    </row>
    <row r="87" spans="2:17">
      <c r="B87" s="5" t="s">
        <v>2455</v>
      </c>
      <c r="C87" s="1"/>
      <c r="D87" t="s">
        <v>2346</v>
      </c>
      <c r="E87" t="s">
        <v>2347</v>
      </c>
      <c r="F87" s="2" t="s">
        <v>4957</v>
      </c>
      <c r="H87" s="2" t="s">
        <v>4750</v>
      </c>
      <c r="K87" s="2" t="s">
        <v>592</v>
      </c>
      <c r="M87" t="s">
        <v>3549</v>
      </c>
      <c r="N87" t="s">
        <v>1550</v>
      </c>
      <c r="O87" s="4">
        <v>93</v>
      </c>
      <c r="Q87" s="4">
        <v>2006</v>
      </c>
    </row>
    <row r="88" spans="2:17">
      <c r="B88" s="5" t="s">
        <v>4281</v>
      </c>
      <c r="C88" s="1"/>
      <c r="D88" t="s">
        <v>1544</v>
      </c>
      <c r="E88" t="s">
        <v>1545</v>
      </c>
      <c r="F88" s="2">
        <v>85</v>
      </c>
      <c r="H88" s="2">
        <v>1998</v>
      </c>
      <c r="K88" s="2" t="s">
        <v>593</v>
      </c>
      <c r="M88" t="s">
        <v>594</v>
      </c>
      <c r="N88" t="s">
        <v>1624</v>
      </c>
      <c r="O88" s="2">
        <v>93</v>
      </c>
      <c r="Q88" s="2">
        <v>2005</v>
      </c>
    </row>
    <row r="89" spans="2:17">
      <c r="B89" s="2" t="s">
        <v>155</v>
      </c>
      <c r="D89" t="s">
        <v>5268</v>
      </c>
      <c r="E89" t="s">
        <v>5269</v>
      </c>
      <c r="F89" s="2" t="s">
        <v>5138</v>
      </c>
      <c r="H89" s="4">
        <v>2020</v>
      </c>
      <c r="K89" s="2" t="s">
        <v>1083</v>
      </c>
      <c r="M89" t="s">
        <v>3579</v>
      </c>
      <c r="N89" t="s">
        <v>2625</v>
      </c>
      <c r="O89" s="4">
        <v>94</v>
      </c>
      <c r="Q89" s="4">
        <v>2006</v>
      </c>
    </row>
    <row r="90" spans="2:17">
      <c r="B90" s="31"/>
      <c r="C90" s="1"/>
      <c r="F90" s="2"/>
      <c r="H90" s="2"/>
    </row>
    <row r="91" spans="2:17">
      <c r="B91" s="28" t="s">
        <v>841</v>
      </c>
      <c r="C91" s="1"/>
      <c r="F91" s="2"/>
      <c r="H91" s="2"/>
      <c r="K91" s="28" t="s">
        <v>4804</v>
      </c>
    </row>
    <row r="92" spans="2:17">
      <c r="B92" s="39" t="s">
        <v>4155</v>
      </c>
      <c r="D92" s="312" t="s">
        <v>4049</v>
      </c>
      <c r="E92" s="312" t="s">
        <v>596</v>
      </c>
      <c r="F92" s="310" t="s">
        <v>4040</v>
      </c>
      <c r="G92" s="312"/>
      <c r="H92" s="313">
        <v>2018</v>
      </c>
      <c r="K92" s="2" t="s">
        <v>795</v>
      </c>
      <c r="L92" s="1"/>
      <c r="M92" t="s">
        <v>1799</v>
      </c>
      <c r="N92" t="s">
        <v>1608</v>
      </c>
      <c r="O92" s="2" t="s">
        <v>744</v>
      </c>
      <c r="Q92" s="2" t="s">
        <v>4694</v>
      </c>
    </row>
    <row r="93" spans="2:17">
      <c r="B93" s="5" t="s">
        <v>770</v>
      </c>
      <c r="C93" s="11"/>
      <c r="D93" s="12" t="s">
        <v>1800</v>
      </c>
      <c r="E93" s="12" t="s">
        <v>1550</v>
      </c>
      <c r="F93" s="5" t="s">
        <v>4957</v>
      </c>
      <c r="G93" s="12"/>
      <c r="H93" s="5" t="s">
        <v>4750</v>
      </c>
      <c r="K93" s="2" t="s">
        <v>798</v>
      </c>
      <c r="L93" s="1"/>
      <c r="M93" t="s">
        <v>3533</v>
      </c>
      <c r="N93" t="s">
        <v>3534</v>
      </c>
      <c r="O93" s="2" t="s">
        <v>744</v>
      </c>
      <c r="Q93" s="2" t="s">
        <v>4694</v>
      </c>
    </row>
    <row r="94" spans="2:17">
      <c r="B94" s="2" t="s">
        <v>1681</v>
      </c>
      <c r="C94" s="1"/>
      <c r="D94" t="s">
        <v>4869</v>
      </c>
      <c r="E94" t="s">
        <v>1613</v>
      </c>
      <c r="F94" s="2" t="s">
        <v>1241</v>
      </c>
      <c r="H94" s="2">
        <v>2014</v>
      </c>
      <c r="K94" s="2" t="s">
        <v>604</v>
      </c>
      <c r="M94" t="s">
        <v>1542</v>
      </c>
      <c r="N94" t="s">
        <v>1543</v>
      </c>
      <c r="O94" s="4">
        <v>85</v>
      </c>
      <c r="Q94" s="4">
        <v>1997</v>
      </c>
    </row>
    <row r="95" spans="2:17">
      <c r="B95" s="2" t="s">
        <v>4371</v>
      </c>
      <c r="C95" s="1"/>
      <c r="D95" t="s">
        <v>1066</v>
      </c>
      <c r="E95" t="s">
        <v>1451</v>
      </c>
      <c r="F95" s="2" t="s">
        <v>1067</v>
      </c>
      <c r="H95" s="4">
        <v>2016</v>
      </c>
      <c r="K95" s="2" t="s">
        <v>799</v>
      </c>
      <c r="L95" s="1"/>
      <c r="M95" t="s">
        <v>3539</v>
      </c>
      <c r="N95" t="s">
        <v>3540</v>
      </c>
      <c r="O95" s="2" t="s">
        <v>801</v>
      </c>
      <c r="Q95" s="2" t="s">
        <v>4694</v>
      </c>
    </row>
    <row r="96" spans="2:17">
      <c r="B96" s="2" t="s">
        <v>4372</v>
      </c>
      <c r="C96" s="1"/>
      <c r="D96" t="s">
        <v>1068</v>
      </c>
      <c r="E96" t="s">
        <v>1568</v>
      </c>
      <c r="F96" s="2" t="s">
        <v>1067</v>
      </c>
      <c r="H96" s="4">
        <v>2016</v>
      </c>
      <c r="K96" s="2" t="s">
        <v>800</v>
      </c>
      <c r="L96" s="1"/>
      <c r="M96" t="s">
        <v>3541</v>
      </c>
      <c r="N96" t="s">
        <v>1550</v>
      </c>
      <c r="O96" s="2" t="s">
        <v>801</v>
      </c>
      <c r="Q96" s="2" t="s">
        <v>4635</v>
      </c>
    </row>
    <row r="97" spans="2:17">
      <c r="B97" s="2" t="s">
        <v>4156</v>
      </c>
      <c r="D97" t="s">
        <v>4149</v>
      </c>
      <c r="E97" t="s">
        <v>4150</v>
      </c>
      <c r="F97" s="5" t="s">
        <v>4813</v>
      </c>
      <c r="G97" s="12"/>
      <c r="H97" s="6">
        <v>2018</v>
      </c>
      <c r="K97" s="2" t="s">
        <v>803</v>
      </c>
      <c r="L97" s="1"/>
      <c r="M97" t="s">
        <v>3542</v>
      </c>
      <c r="N97" t="s">
        <v>3543</v>
      </c>
      <c r="O97" s="2" t="s">
        <v>716</v>
      </c>
      <c r="Q97" s="2" t="s">
        <v>4694</v>
      </c>
    </row>
    <row r="98" spans="2:17">
      <c r="B98" s="35" t="s">
        <v>773</v>
      </c>
      <c r="C98" s="55"/>
      <c r="D98" s="45" t="s">
        <v>1799</v>
      </c>
      <c r="E98" s="45" t="s">
        <v>1608</v>
      </c>
      <c r="F98" s="35" t="s">
        <v>744</v>
      </c>
      <c r="G98" s="45"/>
      <c r="H98" s="35" t="s">
        <v>4750</v>
      </c>
      <c r="K98" s="2" t="s">
        <v>804</v>
      </c>
      <c r="L98" s="1"/>
      <c r="M98" t="s">
        <v>3544</v>
      </c>
      <c r="N98" t="s">
        <v>1570</v>
      </c>
      <c r="O98" s="2" t="s">
        <v>716</v>
      </c>
      <c r="Q98" s="2" t="s">
        <v>4631</v>
      </c>
    </row>
    <row r="99" spans="2:17">
      <c r="B99" s="2" t="s">
        <v>790</v>
      </c>
      <c r="C99" s="1"/>
      <c r="D99" t="s">
        <v>1652</v>
      </c>
      <c r="E99" t="s">
        <v>1610</v>
      </c>
      <c r="F99" s="2" t="s">
        <v>4709</v>
      </c>
      <c r="H99" s="2" t="s">
        <v>4692</v>
      </c>
      <c r="K99" s="2" t="s">
        <v>804</v>
      </c>
      <c r="L99" s="1"/>
      <c r="M99" t="s">
        <v>3545</v>
      </c>
      <c r="N99" t="s">
        <v>3546</v>
      </c>
      <c r="O99" s="4">
        <v>97</v>
      </c>
      <c r="Q99" s="2" t="s">
        <v>4635</v>
      </c>
    </row>
    <row r="100" spans="2:17">
      <c r="B100" s="2" t="s">
        <v>791</v>
      </c>
      <c r="C100" s="1"/>
      <c r="D100" t="s">
        <v>2577</v>
      </c>
      <c r="E100" t="s">
        <v>2578</v>
      </c>
      <c r="F100" s="2" t="s">
        <v>4709</v>
      </c>
      <c r="H100" s="2" t="s">
        <v>4692</v>
      </c>
      <c r="I100" s="26"/>
      <c r="K100" s="2" t="s">
        <v>5003</v>
      </c>
      <c r="L100" s="1"/>
      <c r="M100" t="s">
        <v>3547</v>
      </c>
      <c r="N100" t="s">
        <v>1570</v>
      </c>
      <c r="O100" s="2" t="s">
        <v>744</v>
      </c>
      <c r="Q100" s="2" t="s">
        <v>4694</v>
      </c>
    </row>
    <row r="101" spans="2:17">
      <c r="B101" s="2" t="s">
        <v>793</v>
      </c>
      <c r="C101" s="1"/>
      <c r="D101" t="s">
        <v>3533</v>
      </c>
      <c r="E101" t="s">
        <v>3534</v>
      </c>
      <c r="F101" s="2" t="s">
        <v>744</v>
      </c>
      <c r="H101" s="2" t="s">
        <v>4694</v>
      </c>
      <c r="K101" s="2" t="s">
        <v>3548</v>
      </c>
      <c r="L101" s="1"/>
      <c r="M101" t="s">
        <v>3549</v>
      </c>
      <c r="N101" t="s">
        <v>2596</v>
      </c>
      <c r="O101" s="2" t="s">
        <v>801</v>
      </c>
      <c r="Q101" s="2" t="s">
        <v>4631</v>
      </c>
    </row>
    <row r="102" spans="2:17">
      <c r="B102" s="2" t="s">
        <v>4373</v>
      </c>
      <c r="D102" t="s">
        <v>694</v>
      </c>
      <c r="E102" t="s">
        <v>1613</v>
      </c>
      <c r="F102" s="2" t="s">
        <v>1067</v>
      </c>
      <c r="H102" s="2" t="s">
        <v>3044</v>
      </c>
      <c r="K102" s="2" t="s">
        <v>3550</v>
      </c>
      <c r="L102" s="1"/>
      <c r="M102" t="s">
        <v>3551</v>
      </c>
      <c r="N102" t="s">
        <v>1550</v>
      </c>
      <c r="O102" s="2" t="s">
        <v>716</v>
      </c>
      <c r="Q102" s="2" t="s">
        <v>4631</v>
      </c>
    </row>
    <row r="103" spans="2:17">
      <c r="B103" s="2" t="s">
        <v>794</v>
      </c>
      <c r="C103" s="1"/>
      <c r="D103" t="s">
        <v>1659</v>
      </c>
      <c r="E103" t="s">
        <v>1570</v>
      </c>
      <c r="F103" s="2" t="s">
        <v>4709</v>
      </c>
      <c r="H103" s="2" t="s">
        <v>4692</v>
      </c>
      <c r="K103" s="2" t="s">
        <v>3679</v>
      </c>
      <c r="M103" t="s">
        <v>599</v>
      </c>
      <c r="N103" t="s">
        <v>1648</v>
      </c>
      <c r="O103" s="4">
        <v>96</v>
      </c>
      <c r="Q103" s="4">
        <v>2008</v>
      </c>
    </row>
    <row r="104" spans="2:17">
      <c r="B104" s="2" t="s">
        <v>1248</v>
      </c>
      <c r="C104" s="1"/>
      <c r="D104" t="s">
        <v>595</v>
      </c>
      <c r="E104" t="s">
        <v>3042</v>
      </c>
      <c r="F104" s="2" t="s">
        <v>581</v>
      </c>
      <c r="H104" s="4">
        <v>2013</v>
      </c>
      <c r="K104" s="2" t="s">
        <v>600</v>
      </c>
      <c r="M104" t="s">
        <v>3579</v>
      </c>
      <c r="N104" t="s">
        <v>2625</v>
      </c>
      <c r="O104" s="4">
        <v>94</v>
      </c>
      <c r="Q104" s="4">
        <v>2007</v>
      </c>
    </row>
    <row r="105" spans="2:17">
      <c r="B105" s="2" t="s">
        <v>1064</v>
      </c>
      <c r="C105" s="116" t="s">
        <v>578</v>
      </c>
      <c r="D105" s="26" t="s">
        <v>1070</v>
      </c>
      <c r="E105" s="26" t="s">
        <v>1570</v>
      </c>
      <c r="F105" s="64" t="s">
        <v>1241</v>
      </c>
      <c r="G105" s="26"/>
      <c r="H105" s="117">
        <v>2014</v>
      </c>
      <c r="K105" s="2" t="s">
        <v>3029</v>
      </c>
      <c r="M105" t="s">
        <v>1771</v>
      </c>
      <c r="N105" t="s">
        <v>1772</v>
      </c>
      <c r="O105" s="4">
        <v>85</v>
      </c>
      <c r="Q105" s="4">
        <v>1997</v>
      </c>
    </row>
    <row r="106" spans="2:17">
      <c r="B106" s="2" t="s">
        <v>3537</v>
      </c>
      <c r="C106" s="1"/>
      <c r="D106" t="s">
        <v>2346</v>
      </c>
      <c r="E106" t="s">
        <v>2347</v>
      </c>
      <c r="F106" s="2" t="s">
        <v>4957</v>
      </c>
      <c r="H106" s="2" t="s">
        <v>4750</v>
      </c>
      <c r="K106" s="2" t="s">
        <v>3029</v>
      </c>
      <c r="M106" t="s">
        <v>3060</v>
      </c>
      <c r="N106" t="s">
        <v>1553</v>
      </c>
      <c r="O106" s="4">
        <v>95</v>
      </c>
      <c r="Q106" s="4">
        <v>2008</v>
      </c>
    </row>
    <row r="107" spans="2:17">
      <c r="B107" s="2" t="s">
        <v>1065</v>
      </c>
      <c r="C107" s="1"/>
      <c r="D107" t="s">
        <v>3946</v>
      </c>
      <c r="E107" t="s">
        <v>1550</v>
      </c>
      <c r="F107" s="2" t="s">
        <v>1241</v>
      </c>
      <c r="H107" s="4">
        <v>2014</v>
      </c>
      <c r="K107" s="2" t="s">
        <v>601</v>
      </c>
      <c r="M107" t="s">
        <v>4576</v>
      </c>
      <c r="N107" t="s">
        <v>2363</v>
      </c>
      <c r="O107" s="4">
        <v>95</v>
      </c>
      <c r="Q107" s="4">
        <v>2008</v>
      </c>
    </row>
    <row r="108" spans="2:17">
      <c r="B108" s="2" t="s">
        <v>4440</v>
      </c>
      <c r="D108" t="s">
        <v>1080</v>
      </c>
      <c r="E108" t="s">
        <v>1610</v>
      </c>
      <c r="F108" s="2" t="s">
        <v>1683</v>
      </c>
      <c r="H108" s="2" t="s">
        <v>4253</v>
      </c>
      <c r="K108" s="2" t="s">
        <v>601</v>
      </c>
      <c r="M108" t="s">
        <v>4559</v>
      </c>
      <c r="N108" t="s">
        <v>1553</v>
      </c>
      <c r="O108" s="4">
        <v>97</v>
      </c>
      <c r="Q108" s="4">
        <v>2009</v>
      </c>
    </row>
    <row r="109" spans="2:17">
      <c r="B109" s="2" t="s">
        <v>4441</v>
      </c>
      <c r="C109" s="1"/>
      <c r="D109" t="s">
        <v>1682</v>
      </c>
      <c r="E109" t="s">
        <v>3042</v>
      </c>
      <c r="F109" s="2" t="s">
        <v>1683</v>
      </c>
      <c r="H109" s="4">
        <v>2015</v>
      </c>
      <c r="K109" s="2" t="s">
        <v>603</v>
      </c>
      <c r="M109" t="s">
        <v>602</v>
      </c>
      <c r="N109" t="s">
        <v>2363</v>
      </c>
      <c r="O109" s="4">
        <v>97</v>
      </c>
      <c r="Q109" s="4">
        <v>2009</v>
      </c>
    </row>
    <row r="110" spans="2:17">
      <c r="B110" s="2" t="s">
        <v>4442</v>
      </c>
      <c r="D110" t="s">
        <v>4437</v>
      </c>
      <c r="E110" t="s">
        <v>1553</v>
      </c>
      <c r="F110" s="2" t="s">
        <v>1683</v>
      </c>
      <c r="H110" s="2" t="s">
        <v>4253</v>
      </c>
      <c r="K110" s="2" t="s">
        <v>5009</v>
      </c>
      <c r="M110" t="s">
        <v>3578</v>
      </c>
      <c r="N110" t="s">
        <v>1543</v>
      </c>
      <c r="O110" s="4">
        <v>94</v>
      </c>
      <c r="Q110" s="4">
        <v>2007</v>
      </c>
    </row>
    <row r="111" spans="2:17">
      <c r="B111" s="2" t="s">
        <v>2167</v>
      </c>
      <c r="D111" t="s">
        <v>2168</v>
      </c>
      <c r="E111" t="s">
        <v>2169</v>
      </c>
      <c r="F111" s="2" t="s">
        <v>2170</v>
      </c>
      <c r="H111" s="2" t="s">
        <v>2164</v>
      </c>
      <c r="K111" s="2" t="s">
        <v>3680</v>
      </c>
      <c r="M111" t="s">
        <v>3576</v>
      </c>
      <c r="N111" t="s">
        <v>2413</v>
      </c>
      <c r="O111" s="4">
        <v>96</v>
      </c>
      <c r="Q111" s="4">
        <v>2008</v>
      </c>
    </row>
    <row r="112" spans="2:17">
      <c r="B112" s="2"/>
      <c r="C112" s="1"/>
      <c r="F112" s="4"/>
      <c r="H112" s="4"/>
    </row>
    <row r="113" spans="2:17">
      <c r="B113" s="28" t="s">
        <v>4989</v>
      </c>
      <c r="C113" s="1"/>
      <c r="F113" s="2"/>
      <c r="G113" s="2"/>
      <c r="H113" s="2"/>
      <c r="K113" s="28" t="s">
        <v>4903</v>
      </c>
    </row>
    <row r="114" spans="2:17">
      <c r="B114" s="78" t="s">
        <v>5471</v>
      </c>
      <c r="C114" s="320"/>
      <c r="D114" s="359" t="s">
        <v>5158</v>
      </c>
      <c r="E114" s="359" t="s">
        <v>4328</v>
      </c>
      <c r="F114" s="78" t="s">
        <v>5138</v>
      </c>
      <c r="G114" s="320"/>
      <c r="H114" s="321">
        <v>2021</v>
      </c>
      <c r="K114" s="2" t="s">
        <v>3568</v>
      </c>
      <c r="L114" s="8"/>
      <c r="M114" t="s">
        <v>3569</v>
      </c>
      <c r="N114" t="s">
        <v>1769</v>
      </c>
      <c r="O114" s="2">
        <v>80</v>
      </c>
      <c r="P114" s="4"/>
      <c r="Q114" s="2">
        <v>1992</v>
      </c>
    </row>
    <row r="115" spans="2:17">
      <c r="B115" s="356" t="s">
        <v>4157</v>
      </c>
      <c r="C115" s="357"/>
      <c r="D115" s="357" t="s">
        <v>4149</v>
      </c>
      <c r="E115" s="357" t="s">
        <v>4150</v>
      </c>
      <c r="F115" s="356" t="s">
        <v>4813</v>
      </c>
      <c r="G115" s="357"/>
      <c r="H115" s="358">
        <v>2018</v>
      </c>
      <c r="K115" s="2" t="s">
        <v>3571</v>
      </c>
      <c r="L115" s="8"/>
      <c r="M115" t="s">
        <v>1542</v>
      </c>
      <c r="N115" t="s">
        <v>1543</v>
      </c>
      <c r="O115" s="2">
        <v>85</v>
      </c>
      <c r="P115" s="4"/>
      <c r="Q115" s="2">
        <v>1998</v>
      </c>
    </row>
    <row r="116" spans="2:17">
      <c r="B116" s="31" t="s">
        <v>2985</v>
      </c>
      <c r="C116" s="171"/>
      <c r="D116" s="171" t="s">
        <v>2613</v>
      </c>
      <c r="E116" s="171" t="s">
        <v>1613</v>
      </c>
      <c r="F116" s="31" t="s">
        <v>1241</v>
      </c>
      <c r="G116" s="171"/>
      <c r="H116" s="172">
        <v>2014</v>
      </c>
      <c r="K116" s="2" t="s">
        <v>3572</v>
      </c>
      <c r="L116" s="8"/>
      <c r="M116" t="s">
        <v>3573</v>
      </c>
      <c r="N116" t="s">
        <v>1772</v>
      </c>
      <c r="O116" s="2">
        <v>79</v>
      </c>
      <c r="P116" s="4"/>
      <c r="Q116" s="2">
        <v>1991</v>
      </c>
    </row>
    <row r="117" spans="2:17">
      <c r="B117" s="31" t="s">
        <v>5472</v>
      </c>
      <c r="D117" s="12" t="s">
        <v>5473</v>
      </c>
      <c r="E117" s="12" t="s">
        <v>2363</v>
      </c>
      <c r="F117" s="5" t="s">
        <v>5367</v>
      </c>
      <c r="G117" s="12"/>
      <c r="H117" s="6">
        <v>2021</v>
      </c>
      <c r="K117" s="2" t="s">
        <v>4303</v>
      </c>
      <c r="L117" s="8"/>
      <c r="M117" t="s">
        <v>1800</v>
      </c>
      <c r="N117" t="s">
        <v>1550</v>
      </c>
      <c r="O117" s="2" t="s">
        <v>4957</v>
      </c>
      <c r="P117" s="4"/>
      <c r="Q117" s="2" t="s">
        <v>4750</v>
      </c>
    </row>
    <row r="118" spans="2:17">
      <c r="B118" s="31" t="s">
        <v>4158</v>
      </c>
      <c r="D118" s="12" t="s">
        <v>4049</v>
      </c>
      <c r="E118" s="12" t="s">
        <v>596</v>
      </c>
      <c r="F118" s="5" t="s">
        <v>4040</v>
      </c>
      <c r="G118" s="12"/>
      <c r="H118" s="6">
        <v>2018</v>
      </c>
      <c r="K118" s="2" t="s">
        <v>821</v>
      </c>
      <c r="L118" s="8"/>
      <c r="M118" t="s">
        <v>1799</v>
      </c>
      <c r="N118" t="s">
        <v>1608</v>
      </c>
      <c r="O118" s="2" t="s">
        <v>744</v>
      </c>
      <c r="P118" s="4"/>
      <c r="Q118" s="2" t="s">
        <v>4750</v>
      </c>
    </row>
    <row r="119" spans="2:17">
      <c r="B119" s="35" t="s">
        <v>4296</v>
      </c>
      <c r="C119" s="55"/>
      <c r="D119" s="45" t="s">
        <v>1800</v>
      </c>
      <c r="E119" s="45" t="s">
        <v>1550</v>
      </c>
      <c r="F119" s="35" t="s">
        <v>4957</v>
      </c>
      <c r="G119" s="36"/>
      <c r="H119" s="35" t="s">
        <v>4750</v>
      </c>
      <c r="K119" s="2" t="s">
        <v>4304</v>
      </c>
      <c r="L119" s="8"/>
      <c r="M119" t="s">
        <v>2577</v>
      </c>
      <c r="N119" t="s">
        <v>2578</v>
      </c>
      <c r="O119" s="2" t="s">
        <v>4709</v>
      </c>
      <c r="P119" s="4"/>
      <c r="Q119" s="2" t="s">
        <v>4692</v>
      </c>
    </row>
    <row r="120" spans="2:17">
      <c r="B120" s="2" t="s">
        <v>4375</v>
      </c>
      <c r="C120" s="1"/>
      <c r="D120" t="s">
        <v>1066</v>
      </c>
      <c r="E120" t="s">
        <v>1451</v>
      </c>
      <c r="F120" s="2" t="s">
        <v>1067</v>
      </c>
      <c r="H120" s="4">
        <v>2016</v>
      </c>
      <c r="K120" s="2" t="s">
        <v>4306</v>
      </c>
      <c r="L120" s="8"/>
      <c r="M120" t="s">
        <v>3176</v>
      </c>
      <c r="N120" t="s">
        <v>1550</v>
      </c>
      <c r="O120" s="2">
        <v>83</v>
      </c>
      <c r="P120" s="4"/>
      <c r="Q120" s="2">
        <v>1995</v>
      </c>
    </row>
    <row r="121" spans="2:17">
      <c r="B121" s="2" t="s">
        <v>4376</v>
      </c>
      <c r="D121" t="s">
        <v>1068</v>
      </c>
      <c r="E121" t="s">
        <v>1568</v>
      </c>
      <c r="F121" s="2" t="s">
        <v>1067</v>
      </c>
      <c r="H121" s="4">
        <v>2016</v>
      </c>
      <c r="K121" s="2" t="s">
        <v>4307</v>
      </c>
      <c r="L121" s="8"/>
      <c r="M121" t="s">
        <v>1659</v>
      </c>
      <c r="N121" t="s">
        <v>1570</v>
      </c>
      <c r="O121" s="2" t="s">
        <v>4709</v>
      </c>
      <c r="P121" s="4"/>
      <c r="Q121" s="2" t="s">
        <v>4692</v>
      </c>
    </row>
    <row r="122" spans="2:17">
      <c r="B122" s="5" t="s">
        <v>4297</v>
      </c>
      <c r="C122" s="1"/>
      <c r="D122" t="s">
        <v>3533</v>
      </c>
      <c r="E122" t="s">
        <v>3534</v>
      </c>
      <c r="F122" s="2" t="s">
        <v>744</v>
      </c>
      <c r="G122" s="4"/>
      <c r="H122" s="2" t="s">
        <v>4694</v>
      </c>
      <c r="K122" s="2" t="s">
        <v>4308</v>
      </c>
      <c r="L122" s="8"/>
      <c r="M122" t="s">
        <v>4309</v>
      </c>
      <c r="N122" t="s">
        <v>1648</v>
      </c>
      <c r="O122" s="2">
        <v>81</v>
      </c>
      <c r="P122" s="4"/>
      <c r="Q122" s="2">
        <v>1994</v>
      </c>
    </row>
    <row r="123" spans="2:17">
      <c r="B123" s="5" t="s">
        <v>4298</v>
      </c>
      <c r="C123" s="1"/>
      <c r="D123" t="s">
        <v>1652</v>
      </c>
      <c r="E123" t="s">
        <v>1610</v>
      </c>
      <c r="F123" s="2" t="s">
        <v>4709</v>
      </c>
      <c r="G123" s="4"/>
      <c r="H123" s="2" t="s">
        <v>4715</v>
      </c>
      <c r="K123" s="2" t="s">
        <v>4310</v>
      </c>
      <c r="L123" s="8"/>
      <c r="M123" t="s">
        <v>1694</v>
      </c>
      <c r="N123" t="s">
        <v>1558</v>
      </c>
      <c r="O123" s="2">
        <v>79</v>
      </c>
      <c r="P123" s="4"/>
      <c r="Q123" s="2">
        <v>1991</v>
      </c>
    </row>
    <row r="124" spans="2:17">
      <c r="B124" s="2" t="s">
        <v>2758</v>
      </c>
      <c r="D124" s="26" t="s">
        <v>2756</v>
      </c>
      <c r="E124" s="26" t="s">
        <v>1608</v>
      </c>
      <c r="F124" s="64" t="s">
        <v>4379</v>
      </c>
      <c r="G124" s="26"/>
      <c r="H124" s="117">
        <v>2017</v>
      </c>
      <c r="K124" s="2" t="s">
        <v>4310</v>
      </c>
      <c r="L124" s="8"/>
      <c r="M124" t="s">
        <v>1652</v>
      </c>
      <c r="N124" t="s">
        <v>1610</v>
      </c>
      <c r="O124" s="2" t="s">
        <v>4709</v>
      </c>
      <c r="P124" s="4"/>
      <c r="Q124" s="2" t="s">
        <v>4715</v>
      </c>
    </row>
    <row r="125" spans="2:17">
      <c r="B125" s="5" t="s">
        <v>4299</v>
      </c>
      <c r="C125" s="1"/>
      <c r="D125" t="s">
        <v>2343</v>
      </c>
      <c r="E125" t="s">
        <v>2344</v>
      </c>
      <c r="F125" s="2">
        <v>86</v>
      </c>
      <c r="G125" s="4"/>
      <c r="H125" s="2">
        <v>1998</v>
      </c>
      <c r="K125" s="2" t="s">
        <v>545</v>
      </c>
      <c r="L125" s="8"/>
      <c r="M125" t="s">
        <v>546</v>
      </c>
      <c r="N125" t="s">
        <v>1543</v>
      </c>
      <c r="O125" s="2">
        <v>85</v>
      </c>
      <c r="P125" s="4"/>
      <c r="Q125" s="2">
        <v>1998</v>
      </c>
    </row>
    <row r="126" spans="2:17">
      <c r="B126" s="31" t="s">
        <v>2612</v>
      </c>
      <c r="D126" t="s">
        <v>3946</v>
      </c>
      <c r="E126" t="s">
        <v>1550</v>
      </c>
      <c r="F126" s="2" t="s">
        <v>1241</v>
      </c>
      <c r="G126" s="4"/>
      <c r="H126" s="4">
        <v>2014</v>
      </c>
      <c r="K126" s="2" t="s">
        <v>547</v>
      </c>
      <c r="L126" s="8"/>
      <c r="M126" t="s">
        <v>548</v>
      </c>
      <c r="N126" t="s">
        <v>1545</v>
      </c>
      <c r="O126" s="2">
        <v>84</v>
      </c>
      <c r="P126" s="4"/>
      <c r="Q126" s="2">
        <v>1997</v>
      </c>
    </row>
    <row r="127" spans="2:17">
      <c r="B127" s="5" t="s">
        <v>5474</v>
      </c>
      <c r="C127" s="1"/>
      <c r="D127" t="s">
        <v>5475</v>
      </c>
      <c r="E127" t="s">
        <v>2363</v>
      </c>
      <c r="F127" s="2" t="s">
        <v>5367</v>
      </c>
      <c r="G127" s="4"/>
      <c r="H127" s="2" t="s">
        <v>5421</v>
      </c>
      <c r="K127" s="2" t="s">
        <v>549</v>
      </c>
      <c r="L127" s="8"/>
      <c r="M127" t="s">
        <v>550</v>
      </c>
      <c r="N127" t="s">
        <v>1568</v>
      </c>
      <c r="O127" s="2">
        <v>80</v>
      </c>
      <c r="P127" s="4"/>
      <c r="Q127" s="2">
        <v>1993</v>
      </c>
    </row>
    <row r="128" spans="2:17">
      <c r="B128" s="5" t="s">
        <v>5476</v>
      </c>
      <c r="C128" s="1"/>
      <c r="D128" t="s">
        <v>5477</v>
      </c>
      <c r="E128" t="s">
        <v>1613</v>
      </c>
      <c r="F128" s="2" t="s">
        <v>5367</v>
      </c>
      <c r="G128" s="4"/>
      <c r="H128" s="2" t="s">
        <v>5421</v>
      </c>
      <c r="K128" s="2" t="s">
        <v>551</v>
      </c>
      <c r="L128" s="8"/>
      <c r="M128" t="s">
        <v>2592</v>
      </c>
      <c r="N128" t="s">
        <v>1769</v>
      </c>
      <c r="O128" s="2">
        <v>82</v>
      </c>
      <c r="P128" s="4"/>
      <c r="Q128" s="2">
        <v>1995</v>
      </c>
    </row>
    <row r="129" spans="2:17">
      <c r="B129" s="5" t="s">
        <v>4300</v>
      </c>
      <c r="C129" s="1"/>
      <c r="D129" t="s">
        <v>1667</v>
      </c>
      <c r="E129" t="s">
        <v>1668</v>
      </c>
      <c r="F129" s="2" t="s">
        <v>4691</v>
      </c>
      <c r="G129" s="4"/>
      <c r="H129" s="2" t="s">
        <v>4628</v>
      </c>
      <c r="K129" s="2" t="s">
        <v>3508</v>
      </c>
      <c r="M129" t="s">
        <v>3215</v>
      </c>
      <c r="N129" t="s">
        <v>2413</v>
      </c>
      <c r="O129" s="2">
        <v>83</v>
      </c>
      <c r="Q129" s="2">
        <v>1996</v>
      </c>
    </row>
    <row r="130" spans="2:17">
      <c r="B130" s="2" t="s">
        <v>1069</v>
      </c>
      <c r="C130" s="1" t="s">
        <v>578</v>
      </c>
      <c r="D130" t="s">
        <v>1070</v>
      </c>
      <c r="E130" t="s">
        <v>1570</v>
      </c>
      <c r="F130" s="2" t="s">
        <v>1241</v>
      </c>
      <c r="G130" s="4"/>
      <c r="H130" s="4">
        <v>2014</v>
      </c>
      <c r="K130" s="2" t="s">
        <v>3975</v>
      </c>
      <c r="M130" t="s">
        <v>3576</v>
      </c>
      <c r="N130" t="s">
        <v>1550</v>
      </c>
      <c r="O130" s="2">
        <v>93</v>
      </c>
      <c r="P130" s="4"/>
      <c r="Q130" s="2">
        <v>2006</v>
      </c>
    </row>
    <row r="131" spans="2:17">
      <c r="B131" s="5" t="s">
        <v>4301</v>
      </c>
      <c r="C131" s="1"/>
      <c r="D131" t="s">
        <v>1659</v>
      </c>
      <c r="E131" t="s">
        <v>1570</v>
      </c>
      <c r="F131" s="2" t="s">
        <v>4709</v>
      </c>
      <c r="G131" s="4"/>
      <c r="H131" s="2" t="s">
        <v>4692</v>
      </c>
      <c r="K131" s="2" t="s">
        <v>3976</v>
      </c>
      <c r="M131" t="s">
        <v>3533</v>
      </c>
      <c r="N131" t="s">
        <v>3534</v>
      </c>
      <c r="O131" s="2" t="s">
        <v>744</v>
      </c>
      <c r="P131" s="4"/>
      <c r="Q131" s="2" t="s">
        <v>4750</v>
      </c>
    </row>
    <row r="132" spans="2:17">
      <c r="B132" s="31" t="s">
        <v>1249</v>
      </c>
      <c r="D132" t="s">
        <v>580</v>
      </c>
      <c r="E132" t="s">
        <v>586</v>
      </c>
      <c r="F132" s="2" t="s">
        <v>581</v>
      </c>
      <c r="G132" s="4"/>
      <c r="H132" s="4">
        <v>2013</v>
      </c>
      <c r="K132" s="2" t="s">
        <v>3977</v>
      </c>
      <c r="M132" t="s">
        <v>3542</v>
      </c>
      <c r="N132" t="s">
        <v>3543</v>
      </c>
      <c r="O132" s="2" t="s">
        <v>716</v>
      </c>
      <c r="P132" s="4"/>
      <c r="Q132" s="2" t="s">
        <v>4694</v>
      </c>
    </row>
    <row r="133" spans="2:17">
      <c r="B133" s="5" t="s">
        <v>4302</v>
      </c>
      <c r="C133" s="1"/>
      <c r="D133" t="s">
        <v>2577</v>
      </c>
      <c r="E133" t="s">
        <v>2578</v>
      </c>
      <c r="F133" s="2" t="s">
        <v>4709</v>
      </c>
      <c r="G133" s="4"/>
      <c r="H133" s="2" t="s">
        <v>4692</v>
      </c>
      <c r="K133" s="2" t="s">
        <v>3978</v>
      </c>
      <c r="M133" t="s">
        <v>544</v>
      </c>
      <c r="N133" t="s">
        <v>1543</v>
      </c>
      <c r="O133" s="2">
        <v>91</v>
      </c>
      <c r="P133" s="4"/>
      <c r="Q133" s="4">
        <v>2005</v>
      </c>
    </row>
    <row r="135" spans="2:17">
      <c r="B135" s="28" t="s">
        <v>15</v>
      </c>
      <c r="C135" s="1"/>
      <c r="F135" s="2"/>
      <c r="G135" s="2"/>
      <c r="H135" s="2"/>
      <c r="K135" s="28" t="s">
        <v>1100</v>
      </c>
      <c r="O135" s="4"/>
      <c r="P135" s="4"/>
      <c r="Q135" s="4"/>
    </row>
    <row r="136" spans="2:17">
      <c r="B136" s="39" t="s">
        <v>871</v>
      </c>
      <c r="C136" s="41"/>
      <c r="D136" s="38" t="s">
        <v>2343</v>
      </c>
      <c r="E136" s="38" t="s">
        <v>2344</v>
      </c>
      <c r="F136" s="39" t="s">
        <v>4763</v>
      </c>
      <c r="G136" s="38"/>
      <c r="H136" s="39" t="s">
        <v>4663</v>
      </c>
      <c r="K136" s="24" t="s">
        <v>3588</v>
      </c>
      <c r="L136" s="25"/>
      <c r="M136" s="23" t="s">
        <v>3589</v>
      </c>
      <c r="N136" s="23" t="s">
        <v>1608</v>
      </c>
      <c r="O136" s="24">
        <v>79</v>
      </c>
      <c r="P136" s="4"/>
      <c r="Q136" s="24" t="s">
        <v>3590</v>
      </c>
    </row>
    <row r="137" spans="2:17">
      <c r="B137" s="5" t="s">
        <v>3581</v>
      </c>
      <c r="C137" s="1"/>
      <c r="D137" t="s">
        <v>1542</v>
      </c>
      <c r="E137" t="s">
        <v>1543</v>
      </c>
      <c r="F137" s="2">
        <v>85</v>
      </c>
      <c r="H137" s="2" t="s">
        <v>4720</v>
      </c>
      <c r="K137" s="24" t="s">
        <v>3591</v>
      </c>
      <c r="L137" s="25"/>
      <c r="M137" s="23" t="s">
        <v>3569</v>
      </c>
      <c r="N137" s="23" t="s">
        <v>1769</v>
      </c>
      <c r="O137" s="24">
        <v>80</v>
      </c>
      <c r="P137" s="4"/>
      <c r="Q137" s="24">
        <v>1992</v>
      </c>
    </row>
    <row r="138" spans="2:17">
      <c r="B138" s="5" t="s">
        <v>4311</v>
      </c>
      <c r="C138" s="1"/>
      <c r="D138" t="s">
        <v>1800</v>
      </c>
      <c r="E138" t="s">
        <v>1550</v>
      </c>
      <c r="F138" s="2" t="s">
        <v>4957</v>
      </c>
      <c r="H138" s="2" t="s">
        <v>4658</v>
      </c>
      <c r="K138" s="2" t="s">
        <v>3591</v>
      </c>
      <c r="L138" s="25"/>
      <c r="M138" t="s">
        <v>1542</v>
      </c>
      <c r="N138" t="s">
        <v>1543</v>
      </c>
      <c r="O138" s="2">
        <v>85</v>
      </c>
      <c r="P138" s="4"/>
      <c r="Q138" s="2">
        <v>1997</v>
      </c>
    </row>
    <row r="139" spans="2:17">
      <c r="B139" s="5" t="s">
        <v>4312</v>
      </c>
      <c r="C139" s="1"/>
      <c r="D139" t="s">
        <v>1652</v>
      </c>
      <c r="E139" t="s">
        <v>1610</v>
      </c>
      <c r="F139" s="2" t="s">
        <v>4709</v>
      </c>
      <c r="H139" s="2" t="s">
        <v>4715</v>
      </c>
      <c r="K139" s="2" t="s">
        <v>3593</v>
      </c>
      <c r="L139" s="8"/>
      <c r="M139" t="s">
        <v>3176</v>
      </c>
      <c r="N139" t="s">
        <v>1550</v>
      </c>
      <c r="O139" s="2">
        <v>83</v>
      </c>
      <c r="P139" s="4"/>
      <c r="Q139" s="2">
        <v>1996</v>
      </c>
    </row>
    <row r="140" spans="2:17">
      <c r="B140" s="5" t="s">
        <v>4313</v>
      </c>
      <c r="C140" s="1"/>
      <c r="D140" t="s">
        <v>1549</v>
      </c>
      <c r="E140" t="s">
        <v>1570</v>
      </c>
      <c r="F140" s="2" t="s">
        <v>4746</v>
      </c>
      <c r="H140" s="2" t="s">
        <v>4704</v>
      </c>
      <c r="K140" s="2" t="s">
        <v>876</v>
      </c>
      <c r="L140" s="8"/>
      <c r="M140" t="s">
        <v>1800</v>
      </c>
      <c r="N140" t="s">
        <v>1550</v>
      </c>
      <c r="O140" s="2" t="s">
        <v>4957</v>
      </c>
      <c r="P140" s="4"/>
      <c r="Q140" s="2" t="s">
        <v>4658</v>
      </c>
    </row>
    <row r="141" spans="2:17">
      <c r="B141" s="5" t="s">
        <v>4314</v>
      </c>
      <c r="C141" s="1"/>
      <c r="D141" t="s">
        <v>1667</v>
      </c>
      <c r="E141" t="s">
        <v>1668</v>
      </c>
      <c r="F141" s="2" t="s">
        <v>4691</v>
      </c>
      <c r="H141" s="2" t="s">
        <v>4628</v>
      </c>
      <c r="K141" s="2" t="s">
        <v>4321</v>
      </c>
      <c r="L141" s="8"/>
      <c r="M141" t="s">
        <v>1590</v>
      </c>
      <c r="N141" t="s">
        <v>1593</v>
      </c>
      <c r="O141" s="2">
        <v>85</v>
      </c>
      <c r="P141" s="4"/>
      <c r="Q141" s="2">
        <v>1998</v>
      </c>
    </row>
    <row r="142" spans="2:17">
      <c r="B142" s="5" t="s">
        <v>4315</v>
      </c>
      <c r="C142" s="1"/>
      <c r="D142" t="s">
        <v>3142</v>
      </c>
      <c r="E142" t="s">
        <v>1568</v>
      </c>
      <c r="F142" s="2" t="s">
        <v>4957</v>
      </c>
      <c r="H142" s="2" t="s">
        <v>4750</v>
      </c>
      <c r="K142" s="2" t="s">
        <v>4322</v>
      </c>
      <c r="L142" s="8"/>
      <c r="M142" t="s">
        <v>1652</v>
      </c>
      <c r="N142" t="s">
        <v>1610</v>
      </c>
      <c r="O142" s="2" t="s">
        <v>4709</v>
      </c>
      <c r="P142" s="4"/>
      <c r="Q142" s="2" t="s">
        <v>4692</v>
      </c>
    </row>
    <row r="143" spans="2:17">
      <c r="B143" s="2" t="s">
        <v>3980</v>
      </c>
      <c r="D143" t="s">
        <v>3545</v>
      </c>
      <c r="E143" t="s">
        <v>3546</v>
      </c>
      <c r="F143" s="4">
        <v>97</v>
      </c>
      <c r="H143" s="4">
        <v>2010</v>
      </c>
      <c r="K143" s="2" t="s">
        <v>3981</v>
      </c>
      <c r="M143" t="s">
        <v>1667</v>
      </c>
      <c r="N143" t="s">
        <v>1668</v>
      </c>
      <c r="O143" s="4">
        <v>89</v>
      </c>
      <c r="P143" s="4"/>
      <c r="Q143" s="4">
        <v>2002</v>
      </c>
    </row>
    <row r="144" spans="2:17">
      <c r="B144" s="5" t="s">
        <v>4316</v>
      </c>
      <c r="C144" s="1"/>
      <c r="D144" t="s">
        <v>3542</v>
      </c>
      <c r="E144" t="s">
        <v>3543</v>
      </c>
      <c r="F144" s="2" t="s">
        <v>716</v>
      </c>
      <c r="H144" s="2" t="s">
        <v>4694</v>
      </c>
      <c r="K144" s="2" t="s">
        <v>4323</v>
      </c>
      <c r="L144" s="8"/>
      <c r="M144" t="s">
        <v>1652</v>
      </c>
      <c r="N144" t="s">
        <v>2596</v>
      </c>
      <c r="O144" s="2" t="s">
        <v>4709</v>
      </c>
      <c r="P144" s="4"/>
      <c r="Q144" s="2" t="s">
        <v>4715</v>
      </c>
    </row>
    <row r="145" spans="1:17">
      <c r="B145" s="5" t="s">
        <v>4317</v>
      </c>
      <c r="C145" s="1"/>
      <c r="D145" t="s">
        <v>4318</v>
      </c>
      <c r="E145" t="s">
        <v>1570</v>
      </c>
      <c r="F145" s="2" t="s">
        <v>801</v>
      </c>
      <c r="H145" s="2" t="s">
        <v>4631</v>
      </c>
      <c r="K145" s="2" t="s">
        <v>4324</v>
      </c>
      <c r="L145" s="8"/>
      <c r="M145" t="s">
        <v>3497</v>
      </c>
      <c r="N145" t="s">
        <v>1657</v>
      </c>
      <c r="O145" s="2">
        <v>78</v>
      </c>
      <c r="P145" s="4"/>
      <c r="Q145" s="2">
        <v>1991</v>
      </c>
    </row>
    <row r="146" spans="1:17">
      <c r="B146" s="5" t="s">
        <v>4319</v>
      </c>
      <c r="C146" s="1"/>
      <c r="D146" t="s">
        <v>4320</v>
      </c>
      <c r="E146" t="s">
        <v>1553</v>
      </c>
      <c r="F146" s="2">
        <v>85</v>
      </c>
      <c r="H146" s="2">
        <v>1998</v>
      </c>
      <c r="K146" s="2" t="s">
        <v>4325</v>
      </c>
      <c r="L146" s="8"/>
      <c r="M146" t="s">
        <v>2424</v>
      </c>
      <c r="N146" t="s">
        <v>1558</v>
      </c>
      <c r="O146" s="2">
        <v>79</v>
      </c>
      <c r="P146" s="4"/>
      <c r="Q146" s="2">
        <v>1992</v>
      </c>
    </row>
    <row r="147" spans="1:17">
      <c r="B147" s="31" t="s">
        <v>552</v>
      </c>
      <c r="C147" s="1"/>
      <c r="D147" t="s">
        <v>544</v>
      </c>
      <c r="E147" t="s">
        <v>1543</v>
      </c>
      <c r="F147" s="2" t="s">
        <v>4709</v>
      </c>
      <c r="H147" s="2" t="s">
        <v>4692</v>
      </c>
      <c r="K147" s="2" t="s">
        <v>3979</v>
      </c>
      <c r="M147" t="s">
        <v>3142</v>
      </c>
      <c r="N147" t="s">
        <v>1568</v>
      </c>
      <c r="O147" s="2" t="s">
        <v>4957</v>
      </c>
      <c r="P147" s="4"/>
      <c r="Q147" s="2" t="s">
        <v>4750</v>
      </c>
    </row>
    <row r="148" spans="1:17">
      <c r="B148" s="31" t="s">
        <v>4377</v>
      </c>
      <c r="D148" t="s">
        <v>2628</v>
      </c>
      <c r="E148" t="s">
        <v>2629</v>
      </c>
      <c r="F148" s="2" t="s">
        <v>1067</v>
      </c>
      <c r="H148" s="2" t="s">
        <v>3044</v>
      </c>
      <c r="K148" s="2" t="s">
        <v>553</v>
      </c>
      <c r="L148" s="8"/>
      <c r="M148" t="s">
        <v>548</v>
      </c>
      <c r="N148" t="s">
        <v>1545</v>
      </c>
      <c r="O148" s="2">
        <v>84</v>
      </c>
      <c r="P148" s="4"/>
      <c r="Q148" s="2">
        <v>1997</v>
      </c>
    </row>
    <row r="149" spans="1:17">
      <c r="B149" s="31" t="s">
        <v>276</v>
      </c>
      <c r="D149" t="s">
        <v>277</v>
      </c>
      <c r="E149" t="s">
        <v>3639</v>
      </c>
      <c r="F149" s="2" t="s">
        <v>581</v>
      </c>
      <c r="H149" s="2" t="s">
        <v>261</v>
      </c>
      <c r="K149" s="2" t="s">
        <v>554</v>
      </c>
      <c r="L149" s="8"/>
      <c r="M149" t="s">
        <v>2463</v>
      </c>
      <c r="N149" t="s">
        <v>2363</v>
      </c>
      <c r="O149" s="2">
        <v>82</v>
      </c>
      <c r="P149" s="4"/>
      <c r="Q149" s="2">
        <v>1995</v>
      </c>
    </row>
    <row r="150" spans="1:17">
      <c r="B150" s="31" t="s">
        <v>5272</v>
      </c>
      <c r="D150" t="s">
        <v>5273</v>
      </c>
      <c r="E150" t="s">
        <v>1573</v>
      </c>
      <c r="F150" s="2" t="s">
        <v>5138</v>
      </c>
      <c r="H150" s="4">
        <v>2020</v>
      </c>
      <c r="K150" s="2" t="s">
        <v>555</v>
      </c>
      <c r="L150" s="8"/>
      <c r="M150" t="s">
        <v>4320</v>
      </c>
      <c r="N150" t="s">
        <v>1553</v>
      </c>
      <c r="O150" s="2">
        <v>85</v>
      </c>
      <c r="P150" s="4"/>
      <c r="Q150" s="2">
        <v>1998</v>
      </c>
    </row>
    <row r="151" spans="1:17">
      <c r="H151" s="2"/>
      <c r="K151" s="2" t="s">
        <v>3982</v>
      </c>
      <c r="M151" t="s">
        <v>2563</v>
      </c>
      <c r="N151" t="s">
        <v>1573</v>
      </c>
      <c r="O151" s="4">
        <v>89</v>
      </c>
      <c r="P151" s="4"/>
      <c r="Q151" s="2">
        <v>2002</v>
      </c>
    </row>
    <row r="152" spans="1:17">
      <c r="H152" s="2"/>
      <c r="K152" s="2" t="s">
        <v>3983</v>
      </c>
      <c r="M152" t="s">
        <v>4606</v>
      </c>
      <c r="N152" t="s">
        <v>1543</v>
      </c>
      <c r="O152" s="4">
        <v>90</v>
      </c>
      <c r="P152" s="4"/>
      <c r="Q152" s="2">
        <v>2002</v>
      </c>
    </row>
    <row r="153" spans="1:17">
      <c r="G153" s="24"/>
      <c r="H153" s="2"/>
      <c r="K153" s="2" t="s">
        <v>3984</v>
      </c>
      <c r="M153" t="s">
        <v>3660</v>
      </c>
      <c r="N153" t="s">
        <v>1648</v>
      </c>
      <c r="O153" s="4">
        <v>90</v>
      </c>
      <c r="P153" s="4"/>
      <c r="Q153" s="2">
        <v>2002</v>
      </c>
    </row>
    <row r="154" spans="1:17">
      <c r="H154" s="2"/>
      <c r="K154" s="2" t="s">
        <v>3986</v>
      </c>
      <c r="M154" t="s">
        <v>3987</v>
      </c>
      <c r="N154" t="s">
        <v>1648</v>
      </c>
      <c r="O154" s="4">
        <v>84</v>
      </c>
      <c r="Q154" s="2" t="s">
        <v>4728</v>
      </c>
    </row>
    <row r="155" spans="1:17">
      <c r="K155" s="2" t="s">
        <v>3985</v>
      </c>
      <c r="M155" t="s">
        <v>2459</v>
      </c>
      <c r="N155" t="s">
        <v>1570</v>
      </c>
      <c r="O155" s="4">
        <v>90</v>
      </c>
      <c r="P155" s="4"/>
      <c r="Q155" s="2">
        <v>2002</v>
      </c>
    </row>
    <row r="156" spans="1:17">
      <c r="H156" s="2"/>
      <c r="O156" s="4"/>
      <c r="P156" s="4"/>
      <c r="Q156" s="4"/>
    </row>
    <row r="157" spans="1:17" s="23" customFormat="1">
      <c r="A157"/>
      <c r="B157" s="28" t="s">
        <v>1885</v>
      </c>
      <c r="C157" s="1"/>
      <c r="D157"/>
      <c r="E157"/>
      <c r="F157" s="2"/>
      <c r="G157" s="2"/>
      <c r="I157"/>
      <c r="J157"/>
      <c r="K157" s="28" t="s">
        <v>2981</v>
      </c>
      <c r="L157"/>
      <c r="M157"/>
      <c r="N157"/>
      <c r="O157"/>
      <c r="P157"/>
      <c r="Q157"/>
    </row>
    <row r="158" spans="1:17" s="23" customFormat="1">
      <c r="A158"/>
      <c r="B158" s="39" t="s">
        <v>4258</v>
      </c>
      <c r="C158" s="41"/>
      <c r="D158" s="38" t="s">
        <v>1799</v>
      </c>
      <c r="E158" s="38" t="s">
        <v>1608</v>
      </c>
      <c r="F158" s="39" t="s">
        <v>744</v>
      </c>
      <c r="G158" s="57"/>
      <c r="H158" s="39" t="s">
        <v>4694</v>
      </c>
      <c r="I158"/>
      <c r="J158"/>
      <c r="K158" s="2" t="s">
        <v>4263</v>
      </c>
      <c r="L158"/>
      <c r="M158" s="16" t="s">
        <v>1799</v>
      </c>
      <c r="N158" t="s">
        <v>1608</v>
      </c>
      <c r="O158" s="4">
        <v>94</v>
      </c>
      <c r="Q158" s="4">
        <v>2007</v>
      </c>
    </row>
    <row r="159" spans="1:17" s="23" customFormat="1">
      <c r="A159"/>
      <c r="B159" s="31" t="s">
        <v>704</v>
      </c>
      <c r="C159" s="1"/>
      <c r="D159" t="s">
        <v>4252</v>
      </c>
      <c r="E159" t="s">
        <v>1648</v>
      </c>
      <c r="F159" s="2" t="s">
        <v>1067</v>
      </c>
      <c r="G159"/>
      <c r="H159" s="2" t="s">
        <v>3044</v>
      </c>
      <c r="I159"/>
      <c r="J159"/>
      <c r="K159" s="2">
        <v>10.3</v>
      </c>
      <c r="L159" s="1"/>
      <c r="M159" t="s">
        <v>2449</v>
      </c>
      <c r="N159" t="s">
        <v>2450</v>
      </c>
      <c r="O159" s="2">
        <v>81</v>
      </c>
      <c r="Q159" s="2">
        <v>1994</v>
      </c>
    </row>
    <row r="160" spans="1:17">
      <c r="B160" s="2" t="s">
        <v>1250</v>
      </c>
      <c r="D160" t="s">
        <v>580</v>
      </c>
      <c r="E160" t="s">
        <v>586</v>
      </c>
      <c r="F160" s="2" t="s">
        <v>581</v>
      </c>
      <c r="G160" s="4"/>
      <c r="H160" s="4">
        <v>2013</v>
      </c>
      <c r="K160" s="2" t="s">
        <v>4264</v>
      </c>
      <c r="L160" s="1"/>
      <c r="M160" t="s">
        <v>1800</v>
      </c>
      <c r="N160" t="s">
        <v>1550</v>
      </c>
      <c r="O160" s="2" t="s">
        <v>4957</v>
      </c>
      <c r="Q160" s="2" t="s">
        <v>4750</v>
      </c>
    </row>
    <row r="161" spans="2:17">
      <c r="B161" s="2" t="s">
        <v>1071</v>
      </c>
      <c r="C161" s="1" t="s">
        <v>578</v>
      </c>
      <c r="D161" t="s">
        <v>1061</v>
      </c>
      <c r="E161" t="s">
        <v>1568</v>
      </c>
      <c r="F161" s="2" t="s">
        <v>1241</v>
      </c>
      <c r="H161" s="4">
        <v>2014</v>
      </c>
      <c r="K161" s="2" t="s">
        <v>4265</v>
      </c>
      <c r="L161" s="1"/>
      <c r="M161" t="s">
        <v>3215</v>
      </c>
      <c r="N161" t="s">
        <v>2413</v>
      </c>
      <c r="O161" s="2">
        <v>83</v>
      </c>
      <c r="Q161" s="2">
        <v>1996</v>
      </c>
    </row>
    <row r="162" spans="2:17">
      <c r="B162" s="2" t="s">
        <v>4159</v>
      </c>
      <c r="D162" t="s">
        <v>4050</v>
      </c>
      <c r="E162" t="s">
        <v>1570</v>
      </c>
      <c r="F162" s="5" t="s">
        <v>4813</v>
      </c>
      <c r="G162" s="12"/>
      <c r="H162" s="6">
        <v>2018</v>
      </c>
      <c r="K162" s="2" t="s">
        <v>4265</v>
      </c>
      <c r="L162" s="1"/>
      <c r="M162" t="s">
        <v>1542</v>
      </c>
      <c r="N162" t="s">
        <v>1543</v>
      </c>
      <c r="O162" s="2">
        <v>85</v>
      </c>
      <c r="Q162" s="2">
        <v>1998</v>
      </c>
    </row>
    <row r="163" spans="2:17">
      <c r="B163" s="4">
        <v>9.85</v>
      </c>
      <c r="D163" s="12" t="s">
        <v>4049</v>
      </c>
      <c r="E163" s="12" t="s">
        <v>596</v>
      </c>
      <c r="F163" s="5" t="s">
        <v>4040</v>
      </c>
      <c r="G163" s="12"/>
      <c r="H163" s="6">
        <v>2019</v>
      </c>
      <c r="K163" s="2">
        <v>10.8</v>
      </c>
      <c r="L163" s="1"/>
      <c r="M163" t="s">
        <v>3218</v>
      </c>
      <c r="N163" t="s">
        <v>1543</v>
      </c>
      <c r="O163" s="2">
        <v>80</v>
      </c>
      <c r="Q163" s="2">
        <v>1993</v>
      </c>
    </row>
    <row r="164" spans="2:17">
      <c r="B164" s="4">
        <v>10.050000000000001</v>
      </c>
      <c r="D164" t="s">
        <v>5153</v>
      </c>
      <c r="E164" t="s">
        <v>1570</v>
      </c>
      <c r="F164" s="2" t="s">
        <v>2170</v>
      </c>
      <c r="H164" s="4">
        <v>2020</v>
      </c>
      <c r="K164" s="2" t="s">
        <v>4266</v>
      </c>
      <c r="L164" s="1"/>
      <c r="M164" t="s">
        <v>1598</v>
      </c>
      <c r="N164" t="s">
        <v>4267</v>
      </c>
      <c r="O164" s="2">
        <v>85</v>
      </c>
      <c r="Q164" s="2">
        <v>1998</v>
      </c>
    </row>
    <row r="165" spans="2:17">
      <c r="B165" s="2" t="s">
        <v>2385</v>
      </c>
      <c r="D165" t="s">
        <v>2171</v>
      </c>
      <c r="E165" t="s">
        <v>2347</v>
      </c>
      <c r="F165" s="2" t="s">
        <v>2170</v>
      </c>
      <c r="H165" s="4">
        <v>2020</v>
      </c>
      <c r="K165" s="2" t="s">
        <v>4719</v>
      </c>
      <c r="L165" s="1"/>
      <c r="M165" t="s">
        <v>2595</v>
      </c>
      <c r="N165" t="s">
        <v>2596</v>
      </c>
      <c r="O165" s="2" t="s">
        <v>4707</v>
      </c>
      <c r="Q165" s="2" t="s">
        <v>4715</v>
      </c>
    </row>
    <row r="166" spans="2:17">
      <c r="B166" s="4">
        <v>10.15</v>
      </c>
      <c r="C166" s="1" t="s">
        <v>2070</v>
      </c>
      <c r="D166" t="s">
        <v>4254</v>
      </c>
      <c r="E166" t="s">
        <v>1608</v>
      </c>
      <c r="F166" s="2" t="s">
        <v>1067</v>
      </c>
      <c r="H166" s="4">
        <v>2016</v>
      </c>
      <c r="K166" s="2" t="s">
        <v>4268</v>
      </c>
      <c r="L166" s="1"/>
      <c r="M166" t="s">
        <v>1581</v>
      </c>
      <c r="N166" t="s">
        <v>1558</v>
      </c>
      <c r="O166" s="2">
        <v>82</v>
      </c>
      <c r="Q166" s="2">
        <v>1994</v>
      </c>
    </row>
    <row r="167" spans="2:17">
      <c r="B167" s="4">
        <v>10.16</v>
      </c>
      <c r="D167" t="s">
        <v>2752</v>
      </c>
      <c r="E167" t="s">
        <v>2625</v>
      </c>
      <c r="F167" s="2" t="s">
        <v>4813</v>
      </c>
      <c r="H167" s="4">
        <v>2018</v>
      </c>
      <c r="K167" s="2" t="s">
        <v>4268</v>
      </c>
      <c r="L167" s="1"/>
      <c r="M167" t="s">
        <v>2651</v>
      </c>
      <c r="N167" t="s">
        <v>1543</v>
      </c>
      <c r="O167" s="2">
        <v>84</v>
      </c>
      <c r="Q167" s="2">
        <v>1997</v>
      </c>
    </row>
    <row r="168" spans="2:17">
      <c r="B168" s="2" t="s">
        <v>1875</v>
      </c>
      <c r="C168" s="1"/>
      <c r="D168" t="s">
        <v>1068</v>
      </c>
      <c r="E168" t="s">
        <v>1568</v>
      </c>
      <c r="F168" s="2" t="s">
        <v>1067</v>
      </c>
      <c r="H168" s="4">
        <v>2016</v>
      </c>
      <c r="K168" s="2">
        <v>11.1</v>
      </c>
      <c r="L168" s="1"/>
      <c r="M168" t="s">
        <v>1595</v>
      </c>
      <c r="N168" t="s">
        <v>1550</v>
      </c>
      <c r="O168" s="2">
        <v>82</v>
      </c>
      <c r="Q168" s="2">
        <v>1995</v>
      </c>
    </row>
    <row r="169" spans="2:17">
      <c r="B169" s="5" t="s">
        <v>2175</v>
      </c>
      <c r="D169" t="s">
        <v>2453</v>
      </c>
      <c r="E169" t="s">
        <v>1610</v>
      </c>
      <c r="F169" s="2" t="s">
        <v>4040</v>
      </c>
      <c r="H169" s="4">
        <v>2019</v>
      </c>
      <c r="K169" s="2" t="s">
        <v>4721</v>
      </c>
      <c r="L169" s="1"/>
      <c r="M169" t="s">
        <v>2577</v>
      </c>
      <c r="N169" t="s">
        <v>2578</v>
      </c>
      <c r="O169" s="2" t="s">
        <v>4709</v>
      </c>
      <c r="Q169" s="2" t="s">
        <v>4692</v>
      </c>
    </row>
    <row r="170" spans="2:17">
      <c r="B170" s="5" t="s">
        <v>4259</v>
      </c>
      <c r="C170" s="1"/>
      <c r="D170" t="s">
        <v>1800</v>
      </c>
      <c r="E170" t="s">
        <v>1550</v>
      </c>
      <c r="F170" s="2" t="s">
        <v>4957</v>
      </c>
      <c r="G170" s="56"/>
      <c r="H170" s="2" t="s">
        <v>4750</v>
      </c>
      <c r="K170" s="2" t="s">
        <v>4721</v>
      </c>
      <c r="M170" t="s">
        <v>4570</v>
      </c>
      <c r="N170" t="s">
        <v>1593</v>
      </c>
      <c r="O170" s="2">
        <v>94</v>
      </c>
      <c r="Q170" s="2">
        <v>2007</v>
      </c>
    </row>
    <row r="171" spans="2:17">
      <c r="B171" s="5" t="s">
        <v>4260</v>
      </c>
      <c r="C171" s="1"/>
      <c r="D171" t="s">
        <v>1787</v>
      </c>
      <c r="E171" t="s">
        <v>1573</v>
      </c>
      <c r="F171" s="2" t="s">
        <v>4691</v>
      </c>
      <c r="G171" s="4"/>
      <c r="H171" s="2" t="s">
        <v>4628</v>
      </c>
      <c r="K171" s="2" t="s">
        <v>4722</v>
      </c>
      <c r="M171" t="s">
        <v>3637</v>
      </c>
      <c r="N171" t="s">
        <v>3638</v>
      </c>
      <c r="O171" s="2">
        <v>93</v>
      </c>
      <c r="Q171" s="2">
        <v>2006</v>
      </c>
    </row>
    <row r="172" spans="2:17">
      <c r="B172" s="5" t="s">
        <v>4261</v>
      </c>
      <c r="C172" s="1"/>
      <c r="D172" t="s">
        <v>2595</v>
      </c>
      <c r="E172" t="s">
        <v>2596</v>
      </c>
      <c r="F172" s="2" t="s">
        <v>4707</v>
      </c>
      <c r="G172" s="4"/>
      <c r="H172" s="2" t="s">
        <v>4715</v>
      </c>
      <c r="K172" s="2" t="s">
        <v>4722</v>
      </c>
      <c r="M172" t="s">
        <v>2456</v>
      </c>
      <c r="N172" t="s">
        <v>1624</v>
      </c>
      <c r="O172" s="2">
        <v>92</v>
      </c>
      <c r="Q172" s="2">
        <v>2005</v>
      </c>
    </row>
    <row r="173" spans="2:17">
      <c r="B173" s="181">
        <v>10.42</v>
      </c>
      <c r="C173" s="273" t="s">
        <v>2070</v>
      </c>
      <c r="D173" s="292" t="s">
        <v>4160</v>
      </c>
      <c r="E173" s="292" t="s">
        <v>1550</v>
      </c>
      <c r="F173" s="205" t="s">
        <v>1067</v>
      </c>
      <c r="G173" s="181"/>
      <c r="H173" s="181">
        <v>2016</v>
      </c>
      <c r="K173" s="2" t="s">
        <v>556</v>
      </c>
      <c r="M173" t="s">
        <v>2576</v>
      </c>
      <c r="N173" t="s">
        <v>1657</v>
      </c>
      <c r="O173" s="2">
        <v>92</v>
      </c>
      <c r="Q173" s="2">
        <v>2005</v>
      </c>
    </row>
    <row r="174" spans="2:17">
      <c r="B174" s="31" t="s">
        <v>1758</v>
      </c>
      <c r="D174" t="s">
        <v>582</v>
      </c>
      <c r="E174" t="s">
        <v>583</v>
      </c>
      <c r="F174" s="2" t="s">
        <v>581</v>
      </c>
      <c r="H174" s="4">
        <v>2013</v>
      </c>
      <c r="K174" s="2" t="s">
        <v>556</v>
      </c>
      <c r="L174" s="1"/>
      <c r="M174" t="s">
        <v>557</v>
      </c>
      <c r="N174" t="s">
        <v>1599</v>
      </c>
      <c r="O174" s="2">
        <v>84</v>
      </c>
      <c r="Q174" s="2">
        <v>1997</v>
      </c>
    </row>
    <row r="175" spans="2:17">
      <c r="B175" s="31" t="s">
        <v>5274</v>
      </c>
      <c r="D175" t="s">
        <v>5268</v>
      </c>
      <c r="E175" t="s">
        <v>5269</v>
      </c>
      <c r="F175" s="2" t="s">
        <v>5138</v>
      </c>
      <c r="H175" s="4">
        <v>2020</v>
      </c>
      <c r="I175" s="23"/>
      <c r="J175" s="23"/>
      <c r="K175" s="2" t="s">
        <v>4723</v>
      </c>
      <c r="L175" s="1"/>
      <c r="M175" t="s">
        <v>4610</v>
      </c>
      <c r="N175" t="s">
        <v>1648</v>
      </c>
      <c r="O175" s="2">
        <v>79</v>
      </c>
      <c r="Q175" s="2">
        <v>1992</v>
      </c>
    </row>
    <row r="176" spans="2:17">
      <c r="B176" s="5" t="s">
        <v>4262</v>
      </c>
      <c r="C176" s="1"/>
      <c r="D176" t="s">
        <v>1542</v>
      </c>
      <c r="E176" t="s">
        <v>1543</v>
      </c>
      <c r="F176" s="2">
        <v>85</v>
      </c>
      <c r="G176" s="4"/>
      <c r="H176" s="2">
        <v>1998</v>
      </c>
      <c r="I176" s="23"/>
      <c r="J176" s="23"/>
      <c r="K176" s="2" t="s">
        <v>4723</v>
      </c>
      <c r="L176" s="23"/>
      <c r="M176" s="26" t="s">
        <v>3539</v>
      </c>
      <c r="N176" s="26" t="s">
        <v>3540</v>
      </c>
      <c r="O176" s="24">
        <v>96</v>
      </c>
      <c r="P176" s="23"/>
      <c r="Q176" s="24">
        <v>2008</v>
      </c>
    </row>
    <row r="177" spans="2:17">
      <c r="B177" s="5" t="s">
        <v>902</v>
      </c>
      <c r="C177" s="1"/>
      <c r="D177" t="s">
        <v>3215</v>
      </c>
      <c r="E177" t="s">
        <v>2413</v>
      </c>
      <c r="F177" s="2">
        <v>83</v>
      </c>
      <c r="G177" s="4"/>
      <c r="H177" s="2">
        <v>1996</v>
      </c>
      <c r="I177" s="23"/>
      <c r="J177" s="23"/>
      <c r="K177" s="2" t="s">
        <v>3989</v>
      </c>
      <c r="L177" s="23"/>
      <c r="M177" s="26" t="s">
        <v>1590</v>
      </c>
      <c r="N177" s="26" t="s">
        <v>1593</v>
      </c>
      <c r="O177" s="64" t="s">
        <v>4697</v>
      </c>
      <c r="P177" s="23"/>
      <c r="Q177" s="64" t="s">
        <v>2186</v>
      </c>
    </row>
    <row r="178" spans="2:17">
      <c r="J178" s="23"/>
      <c r="K178" s="23"/>
    </row>
    <row r="179" spans="2:17">
      <c r="B179" s="28" t="s">
        <v>290</v>
      </c>
      <c r="C179" s="1"/>
      <c r="F179" s="2"/>
      <c r="G179" s="2"/>
      <c r="H179" s="2"/>
    </row>
    <row r="180" spans="2:17">
      <c r="B180" s="37">
        <v>169</v>
      </c>
      <c r="C180" s="38"/>
      <c r="D180" s="38" t="s">
        <v>2171</v>
      </c>
      <c r="E180" s="38" t="s">
        <v>2347</v>
      </c>
      <c r="F180" s="39" t="s">
        <v>2170</v>
      </c>
      <c r="G180" s="38"/>
      <c r="H180" s="37">
        <v>2020</v>
      </c>
    </row>
    <row r="181" spans="2:17">
      <c r="B181" s="227">
        <v>149</v>
      </c>
      <c r="C181" s="215"/>
      <c r="D181" s="215" t="s">
        <v>4254</v>
      </c>
      <c r="E181" s="215" t="s">
        <v>1608</v>
      </c>
      <c r="F181" s="217" t="s">
        <v>1067</v>
      </c>
      <c r="G181" s="215"/>
      <c r="H181" s="227">
        <v>2016</v>
      </c>
    </row>
    <row r="182" spans="2:17">
      <c r="B182" s="35" t="s">
        <v>3990</v>
      </c>
      <c r="C182" s="55" t="s">
        <v>578</v>
      </c>
      <c r="D182" s="45" t="s">
        <v>3991</v>
      </c>
      <c r="E182" s="45" t="s">
        <v>3992</v>
      </c>
      <c r="F182" s="36">
        <v>99</v>
      </c>
      <c r="G182" s="36"/>
      <c r="H182" s="36">
        <v>2012</v>
      </c>
    </row>
    <row r="183" spans="2:17">
      <c r="B183" s="2" t="s">
        <v>4179</v>
      </c>
      <c r="D183" t="s">
        <v>584</v>
      </c>
      <c r="E183" t="s">
        <v>1648</v>
      </c>
      <c r="F183" s="2" t="s">
        <v>581</v>
      </c>
      <c r="G183" s="4"/>
      <c r="H183" s="4">
        <v>2013</v>
      </c>
    </row>
    <row r="184" spans="2:17">
      <c r="B184" s="2">
        <v>146</v>
      </c>
      <c r="C184" s="1"/>
      <c r="D184" t="s">
        <v>542</v>
      </c>
      <c r="E184" t="s">
        <v>4326</v>
      </c>
      <c r="F184" s="2">
        <v>78</v>
      </c>
      <c r="G184" s="4"/>
      <c r="H184" s="2">
        <v>1991</v>
      </c>
    </row>
    <row r="185" spans="2:17">
      <c r="B185" s="2" t="s">
        <v>1698</v>
      </c>
      <c r="C185" s="1"/>
      <c r="D185" t="s">
        <v>4272</v>
      </c>
      <c r="E185" t="s">
        <v>1553</v>
      </c>
      <c r="F185" s="2" t="s">
        <v>4763</v>
      </c>
      <c r="G185" s="4"/>
      <c r="H185" s="2" t="s">
        <v>4663</v>
      </c>
    </row>
    <row r="186" spans="2:17">
      <c r="B186" s="2" t="s">
        <v>1698</v>
      </c>
      <c r="D186" t="s">
        <v>1456</v>
      </c>
      <c r="E186" t="s">
        <v>1457</v>
      </c>
      <c r="F186" s="4">
        <v>98</v>
      </c>
      <c r="G186" s="4"/>
      <c r="H186" s="4">
        <v>2011</v>
      </c>
      <c r="M186" s="187"/>
    </row>
    <row r="187" spans="2:17">
      <c r="B187" s="2" t="s">
        <v>1698</v>
      </c>
      <c r="C187" s="1"/>
      <c r="D187" t="s">
        <v>5268</v>
      </c>
      <c r="E187" t="s">
        <v>5269</v>
      </c>
      <c r="F187" s="2" t="s">
        <v>5138</v>
      </c>
      <c r="G187" s="4"/>
      <c r="H187" s="4">
        <v>2021</v>
      </c>
    </row>
    <row r="188" spans="2:17">
      <c r="B188" s="2" t="s">
        <v>1072</v>
      </c>
      <c r="C188" s="1" t="s">
        <v>578</v>
      </c>
      <c r="D188" t="s">
        <v>1070</v>
      </c>
      <c r="E188" t="s">
        <v>1570</v>
      </c>
      <c r="F188" s="2" t="s">
        <v>1241</v>
      </c>
      <c r="G188" s="4"/>
      <c r="H188" s="4">
        <v>2014</v>
      </c>
    </row>
    <row r="189" spans="2:17">
      <c r="B189" s="2">
        <v>143</v>
      </c>
      <c r="C189" s="1"/>
      <c r="D189" t="s">
        <v>3657</v>
      </c>
      <c r="E189" t="s">
        <v>1772</v>
      </c>
      <c r="F189" s="2">
        <v>78</v>
      </c>
      <c r="G189" s="4"/>
      <c r="H189" s="2">
        <v>1991</v>
      </c>
    </row>
    <row r="190" spans="2:17">
      <c r="B190" s="2">
        <v>143</v>
      </c>
      <c r="C190" s="1"/>
      <c r="D190" t="s">
        <v>1694</v>
      </c>
      <c r="E190" t="s">
        <v>1558</v>
      </c>
      <c r="F190" s="2">
        <v>79</v>
      </c>
      <c r="G190" s="4"/>
      <c r="H190" s="2">
        <v>1992</v>
      </c>
    </row>
    <row r="191" spans="2:17">
      <c r="B191" s="2">
        <v>143</v>
      </c>
      <c r="C191" s="1"/>
      <c r="D191" t="s">
        <v>1581</v>
      </c>
      <c r="E191" t="s">
        <v>1573</v>
      </c>
      <c r="F191" s="2">
        <v>80</v>
      </c>
      <c r="G191" s="4"/>
      <c r="H191" s="2">
        <v>1993</v>
      </c>
      <c r="I191" t="s">
        <v>638</v>
      </c>
    </row>
    <row r="192" spans="2:17">
      <c r="B192" s="2">
        <v>143</v>
      </c>
      <c r="D192" t="s">
        <v>580</v>
      </c>
      <c r="E192" t="s">
        <v>586</v>
      </c>
      <c r="F192" s="2" t="s">
        <v>581</v>
      </c>
      <c r="G192" s="4"/>
      <c r="H192" s="4">
        <v>2013</v>
      </c>
    </row>
    <row r="193" spans="2:11">
      <c r="B193" s="2">
        <v>143</v>
      </c>
      <c r="D193" s="12" t="s">
        <v>4049</v>
      </c>
      <c r="E193" s="12" t="s">
        <v>596</v>
      </c>
      <c r="F193" s="5" t="s">
        <v>4040</v>
      </c>
      <c r="G193" s="12"/>
      <c r="H193" s="6">
        <v>2018</v>
      </c>
    </row>
    <row r="194" spans="2:11" s="26" customFormat="1">
      <c r="B194" s="2">
        <v>143</v>
      </c>
      <c r="C194"/>
      <c r="D194" t="s">
        <v>2752</v>
      </c>
      <c r="E194" t="s">
        <v>2625</v>
      </c>
      <c r="F194" s="2" t="s">
        <v>4813</v>
      </c>
      <c r="G194"/>
      <c r="H194" s="4">
        <v>2018</v>
      </c>
    </row>
    <row r="195" spans="2:11">
      <c r="B195" s="2" t="s">
        <v>4327</v>
      </c>
      <c r="C195" s="1"/>
      <c r="D195" t="s">
        <v>2571</v>
      </c>
      <c r="E195" t="s">
        <v>4328</v>
      </c>
      <c r="F195" s="2" t="s">
        <v>4763</v>
      </c>
      <c r="G195" s="4"/>
      <c r="H195" s="2" t="s">
        <v>4663</v>
      </c>
    </row>
    <row r="196" spans="2:11">
      <c r="B196" s="2" t="s">
        <v>4327</v>
      </c>
      <c r="C196" s="1"/>
      <c r="D196" t="s">
        <v>1574</v>
      </c>
      <c r="E196" t="s">
        <v>1553</v>
      </c>
      <c r="F196" s="2" t="s">
        <v>4763</v>
      </c>
      <c r="G196" s="4"/>
      <c r="H196" s="2" t="s">
        <v>4663</v>
      </c>
    </row>
    <row r="197" spans="2:11">
      <c r="B197" s="2" t="s">
        <v>4327</v>
      </c>
      <c r="C197" s="1"/>
      <c r="D197" t="s">
        <v>2595</v>
      </c>
      <c r="E197" t="s">
        <v>2596</v>
      </c>
      <c r="F197" s="2" t="s">
        <v>4707</v>
      </c>
      <c r="G197" s="4"/>
      <c r="H197" s="2" t="s">
        <v>4715</v>
      </c>
    </row>
    <row r="198" spans="2:11">
      <c r="B198" s="2" t="s">
        <v>4327</v>
      </c>
      <c r="C198" s="1"/>
      <c r="D198" t="s">
        <v>3576</v>
      </c>
      <c r="E198" t="s">
        <v>1550</v>
      </c>
      <c r="F198" s="2" t="s">
        <v>4957</v>
      </c>
      <c r="G198" s="4"/>
      <c r="H198" s="2" t="s">
        <v>4750</v>
      </c>
    </row>
    <row r="199" spans="2:11">
      <c r="B199" s="2" t="s">
        <v>4327</v>
      </c>
      <c r="D199" t="s">
        <v>4161</v>
      </c>
      <c r="E199" t="s">
        <v>1608</v>
      </c>
      <c r="F199" s="2" t="s">
        <v>4813</v>
      </c>
      <c r="H199" s="4">
        <v>2018</v>
      </c>
    </row>
    <row r="200" spans="2:11">
      <c r="B200" s="4">
        <v>142</v>
      </c>
      <c r="D200" t="s">
        <v>5478</v>
      </c>
      <c r="E200" t="s">
        <v>5479</v>
      </c>
      <c r="F200" s="2" t="s">
        <v>5138</v>
      </c>
      <c r="H200" s="4">
        <v>2021</v>
      </c>
    </row>
    <row r="201" spans="2:11">
      <c r="B201" s="28" t="s">
        <v>312</v>
      </c>
      <c r="C201" s="1"/>
      <c r="F201" s="2"/>
      <c r="G201" s="2"/>
    </row>
    <row r="202" spans="2:11">
      <c r="B202" s="39" t="s">
        <v>3600</v>
      </c>
      <c r="C202" s="41"/>
      <c r="D202" s="38" t="s">
        <v>1581</v>
      </c>
      <c r="E202" s="38" t="s">
        <v>1558</v>
      </c>
      <c r="F202" s="39">
        <v>82</v>
      </c>
      <c r="G202" s="38"/>
      <c r="H202" s="39">
        <v>1995</v>
      </c>
      <c r="K202" s="26"/>
    </row>
    <row r="203" spans="2:11">
      <c r="B203" s="2">
        <v>487</v>
      </c>
      <c r="C203" s="1"/>
      <c r="D203" t="s">
        <v>2583</v>
      </c>
      <c r="E203" t="s">
        <v>1545</v>
      </c>
      <c r="F203" s="2">
        <v>78</v>
      </c>
      <c r="H203" s="2">
        <v>1991</v>
      </c>
    </row>
    <row r="204" spans="2:11">
      <c r="B204" s="2" t="s">
        <v>5480</v>
      </c>
      <c r="C204" s="1" t="s">
        <v>2070</v>
      </c>
      <c r="D204" t="s">
        <v>5478</v>
      </c>
      <c r="E204" t="s">
        <v>5479</v>
      </c>
      <c r="F204" s="2" t="s">
        <v>5138</v>
      </c>
      <c r="H204" s="4">
        <v>2021</v>
      </c>
    </row>
    <row r="205" spans="2:11">
      <c r="B205" s="2" t="s">
        <v>4036</v>
      </c>
      <c r="D205" t="s">
        <v>2171</v>
      </c>
      <c r="E205" t="s">
        <v>2347</v>
      </c>
      <c r="F205" s="2" t="s">
        <v>2170</v>
      </c>
      <c r="H205" s="4">
        <v>2020</v>
      </c>
    </row>
    <row r="206" spans="2:11">
      <c r="B206" s="4">
        <v>479</v>
      </c>
      <c r="D206" t="s">
        <v>584</v>
      </c>
      <c r="E206" t="s">
        <v>1648</v>
      </c>
      <c r="F206" s="2" t="s">
        <v>581</v>
      </c>
      <c r="G206" s="4"/>
      <c r="H206" s="4">
        <v>2013</v>
      </c>
    </row>
    <row r="207" spans="2:11">
      <c r="B207" s="2" t="s">
        <v>4329</v>
      </c>
      <c r="C207" s="1"/>
      <c r="D207" t="s">
        <v>3660</v>
      </c>
      <c r="E207" t="s">
        <v>1648</v>
      </c>
      <c r="F207" s="2" t="s">
        <v>4707</v>
      </c>
      <c r="H207" s="2" t="s">
        <v>4715</v>
      </c>
    </row>
    <row r="208" spans="2:11">
      <c r="B208" s="2" t="s">
        <v>4162</v>
      </c>
      <c r="D208" t="s">
        <v>4050</v>
      </c>
      <c r="E208" t="s">
        <v>1570</v>
      </c>
      <c r="F208" s="5" t="s">
        <v>4813</v>
      </c>
      <c r="G208" s="12"/>
      <c r="H208" s="6">
        <v>2018</v>
      </c>
    </row>
    <row r="209" spans="2:13">
      <c r="B209" s="2" t="s">
        <v>2172</v>
      </c>
      <c r="D209" s="12" t="s">
        <v>4049</v>
      </c>
      <c r="E209" s="12" t="s">
        <v>596</v>
      </c>
      <c r="F209" s="5" t="s">
        <v>4040</v>
      </c>
      <c r="G209" s="12"/>
      <c r="H209" s="6">
        <v>2019</v>
      </c>
    </row>
    <row r="210" spans="2:13">
      <c r="B210" s="2">
        <v>464</v>
      </c>
      <c r="C210" s="1"/>
      <c r="D210" t="s">
        <v>1587</v>
      </c>
      <c r="E210" t="s">
        <v>1588</v>
      </c>
      <c r="F210" s="2">
        <v>78</v>
      </c>
      <c r="H210" s="2">
        <v>1992</v>
      </c>
      <c r="J210" s="26"/>
      <c r="K210" s="26"/>
      <c r="L210" s="26"/>
      <c r="M210" s="26"/>
    </row>
    <row r="211" spans="2:13">
      <c r="B211" s="117">
        <v>463</v>
      </c>
      <c r="C211" s="26"/>
      <c r="D211" s="26" t="s">
        <v>582</v>
      </c>
      <c r="E211" s="26" t="s">
        <v>583</v>
      </c>
      <c r="F211" s="64" t="s">
        <v>1241</v>
      </c>
      <c r="G211" s="26"/>
      <c r="H211" s="117">
        <v>2013</v>
      </c>
      <c r="J211" s="26"/>
      <c r="K211" s="26"/>
      <c r="L211" s="26"/>
      <c r="M211" s="26"/>
    </row>
    <row r="212" spans="2:13">
      <c r="B212" s="2">
        <v>460</v>
      </c>
      <c r="C212" s="1"/>
      <c r="D212" t="s">
        <v>3657</v>
      </c>
      <c r="E212" t="s">
        <v>1772</v>
      </c>
      <c r="F212" s="2">
        <v>78</v>
      </c>
      <c r="H212" s="2">
        <v>1991</v>
      </c>
      <c r="J212" s="26"/>
      <c r="K212" s="26"/>
      <c r="L212" s="26"/>
      <c r="M212" s="26"/>
    </row>
    <row r="213" spans="2:13">
      <c r="B213" s="2">
        <v>460</v>
      </c>
      <c r="D213" t="s">
        <v>5161</v>
      </c>
      <c r="E213" t="s">
        <v>4334</v>
      </c>
      <c r="F213" s="2" t="s">
        <v>2170</v>
      </c>
      <c r="H213" s="4">
        <v>2020</v>
      </c>
      <c r="J213" s="26"/>
      <c r="K213" s="26"/>
      <c r="L213" s="26"/>
      <c r="M213" s="26"/>
    </row>
    <row r="214" spans="2:13">
      <c r="B214" s="2" t="s">
        <v>4330</v>
      </c>
      <c r="C214" s="1"/>
      <c r="D214" t="s">
        <v>1810</v>
      </c>
      <c r="E214" t="s">
        <v>1599</v>
      </c>
      <c r="F214" s="2" t="s">
        <v>716</v>
      </c>
      <c r="H214" s="2" t="s">
        <v>4631</v>
      </c>
      <c r="J214" s="26"/>
      <c r="K214" s="26"/>
      <c r="L214" s="26"/>
      <c r="M214" s="26"/>
    </row>
    <row r="215" spans="2:13">
      <c r="B215" s="2" t="s">
        <v>3993</v>
      </c>
      <c r="D215" t="s">
        <v>580</v>
      </c>
      <c r="E215" t="s">
        <v>586</v>
      </c>
      <c r="F215" s="2" t="s">
        <v>581</v>
      </c>
      <c r="G215" s="4"/>
      <c r="H215" s="4">
        <v>2012</v>
      </c>
      <c r="J215" s="26"/>
      <c r="K215" s="26"/>
      <c r="L215" s="26"/>
      <c r="M215" s="26"/>
    </row>
    <row r="216" spans="2:13">
      <c r="B216" s="2" t="s">
        <v>3993</v>
      </c>
      <c r="D216" t="s">
        <v>2752</v>
      </c>
      <c r="E216" t="s">
        <v>2625</v>
      </c>
      <c r="F216" s="2" t="s">
        <v>4813</v>
      </c>
      <c r="H216" s="4">
        <v>2018</v>
      </c>
      <c r="J216" s="26"/>
      <c r="K216" s="26"/>
      <c r="L216" s="26"/>
      <c r="M216" s="26"/>
    </row>
    <row r="217" spans="2:13">
      <c r="B217" s="2" t="s">
        <v>2759</v>
      </c>
      <c r="D217" s="26" t="s">
        <v>2756</v>
      </c>
      <c r="E217" s="26" t="s">
        <v>1608</v>
      </c>
      <c r="F217" s="64" t="s">
        <v>4379</v>
      </c>
      <c r="G217" s="26"/>
      <c r="H217" s="117">
        <v>2017</v>
      </c>
      <c r="J217" s="26"/>
      <c r="K217" s="26"/>
      <c r="L217" s="26"/>
      <c r="M217" s="26"/>
    </row>
    <row r="218" spans="2:13">
      <c r="B218" s="2" t="s">
        <v>4331</v>
      </c>
      <c r="C218" s="1"/>
      <c r="D218" t="s">
        <v>1652</v>
      </c>
      <c r="E218" t="s">
        <v>2596</v>
      </c>
      <c r="F218" s="2" t="s">
        <v>4691</v>
      </c>
      <c r="H218" s="2" t="s">
        <v>4628</v>
      </c>
      <c r="J218" s="26"/>
      <c r="K218" s="26"/>
      <c r="L218" s="26"/>
      <c r="M218" s="26"/>
    </row>
    <row r="219" spans="2:13">
      <c r="B219" s="2" t="s">
        <v>4331</v>
      </c>
      <c r="D219" t="s">
        <v>4252</v>
      </c>
      <c r="E219" t="s">
        <v>1648</v>
      </c>
      <c r="F219" s="2" t="s">
        <v>1067</v>
      </c>
      <c r="H219" s="2" t="s">
        <v>3044</v>
      </c>
      <c r="J219" s="26"/>
      <c r="K219" s="26"/>
      <c r="L219" s="26"/>
      <c r="M219" s="26"/>
    </row>
    <row r="220" spans="2:13">
      <c r="B220" s="2" t="s">
        <v>4332</v>
      </c>
      <c r="C220" s="1"/>
      <c r="D220" t="s">
        <v>4333</v>
      </c>
      <c r="E220" t="s">
        <v>4334</v>
      </c>
      <c r="F220" s="2" t="s">
        <v>744</v>
      </c>
      <c r="H220" s="2" t="s">
        <v>4694</v>
      </c>
      <c r="J220" s="26"/>
      <c r="K220" s="26"/>
      <c r="L220" s="26"/>
      <c r="M220" s="26"/>
    </row>
    <row r="221" spans="2:13">
      <c r="B221" s="2" t="s">
        <v>1707</v>
      </c>
      <c r="D221" t="s">
        <v>2695</v>
      </c>
      <c r="E221" t="s">
        <v>2363</v>
      </c>
      <c r="F221" s="2" t="s">
        <v>581</v>
      </c>
      <c r="H221" s="2">
        <v>2013</v>
      </c>
      <c r="J221" s="26"/>
      <c r="K221" s="26"/>
      <c r="L221" s="26"/>
      <c r="M221" s="26"/>
    </row>
    <row r="222" spans="2:13">
      <c r="B222" s="2" t="s">
        <v>1707</v>
      </c>
      <c r="D222" t="s">
        <v>694</v>
      </c>
      <c r="E222" t="s">
        <v>1613</v>
      </c>
      <c r="F222" s="2" t="s">
        <v>1067</v>
      </c>
      <c r="H222" s="2" t="s">
        <v>3044</v>
      </c>
      <c r="J222" s="26"/>
      <c r="K222" s="26"/>
      <c r="L222" s="26"/>
      <c r="M222" s="26"/>
    </row>
    <row r="223" spans="2:13">
      <c r="B223" s="28" t="s">
        <v>4558</v>
      </c>
      <c r="C223" s="1"/>
      <c r="F223" s="2"/>
      <c r="G223" s="2"/>
      <c r="J223" s="26"/>
      <c r="K223" s="26"/>
      <c r="L223" s="26"/>
      <c r="M223" s="26"/>
    </row>
    <row r="224" spans="2:13">
      <c r="B224" s="39" t="s">
        <v>2203</v>
      </c>
      <c r="C224" s="184"/>
      <c r="D224" s="38" t="s">
        <v>5279</v>
      </c>
      <c r="E224" s="38" t="s">
        <v>5280</v>
      </c>
      <c r="F224" s="39" t="s">
        <v>5138</v>
      </c>
      <c r="G224" s="185"/>
      <c r="H224" s="183">
        <v>2021</v>
      </c>
      <c r="J224" s="26"/>
      <c r="K224" s="26"/>
      <c r="L224" s="26"/>
      <c r="M224" s="26"/>
    </row>
    <row r="225" spans="2:13">
      <c r="B225" s="360" t="s">
        <v>4443</v>
      </c>
      <c r="C225" s="361"/>
      <c r="D225" s="362" t="s">
        <v>4444</v>
      </c>
      <c r="E225" s="362" t="s">
        <v>4445</v>
      </c>
      <c r="F225" s="360" t="s">
        <v>1683</v>
      </c>
      <c r="G225" s="362"/>
      <c r="H225" s="363">
        <v>2015</v>
      </c>
      <c r="J225" s="26"/>
      <c r="K225" s="26"/>
      <c r="L225" s="26"/>
      <c r="M225" s="26"/>
    </row>
    <row r="226" spans="2:13">
      <c r="B226" s="5" t="s">
        <v>3619</v>
      </c>
      <c r="C226" s="11"/>
      <c r="D226" s="12" t="s">
        <v>2977</v>
      </c>
      <c r="E226" s="12" t="s">
        <v>1573</v>
      </c>
      <c r="F226" s="5" t="s">
        <v>1241</v>
      </c>
      <c r="G226" s="6"/>
      <c r="H226" s="6">
        <v>2014</v>
      </c>
    </row>
    <row r="227" spans="2:13">
      <c r="B227" s="2" t="s">
        <v>4196</v>
      </c>
      <c r="D227" t="s">
        <v>4378</v>
      </c>
      <c r="E227" t="s">
        <v>1570</v>
      </c>
      <c r="F227" s="2" t="s">
        <v>4379</v>
      </c>
      <c r="H227" s="4">
        <v>2017</v>
      </c>
    </row>
    <row r="228" spans="2:13">
      <c r="B228" s="35" t="s">
        <v>3624</v>
      </c>
      <c r="C228" s="55"/>
      <c r="D228" s="45" t="s">
        <v>3544</v>
      </c>
      <c r="E228" s="45" t="s">
        <v>1570</v>
      </c>
      <c r="F228" s="35" t="s">
        <v>716</v>
      </c>
      <c r="G228" s="36"/>
      <c r="H228" s="35" t="s">
        <v>4631</v>
      </c>
    </row>
    <row r="229" spans="2:13">
      <c r="B229" s="2" t="s">
        <v>4163</v>
      </c>
      <c r="D229" s="12" t="s">
        <v>4055</v>
      </c>
      <c r="E229" s="12" t="s">
        <v>1624</v>
      </c>
      <c r="F229" s="5" t="s">
        <v>4813</v>
      </c>
      <c r="G229" s="12"/>
      <c r="H229" s="6">
        <v>2018</v>
      </c>
    </row>
    <row r="230" spans="2:13">
      <c r="B230" s="2" t="s">
        <v>347</v>
      </c>
      <c r="C230" s="1"/>
      <c r="D230" t="s">
        <v>2979</v>
      </c>
      <c r="E230" t="s">
        <v>1568</v>
      </c>
      <c r="F230" s="2" t="s">
        <v>1241</v>
      </c>
      <c r="H230" s="4">
        <v>2014</v>
      </c>
    </row>
    <row r="231" spans="2:13">
      <c r="B231" s="2" t="s">
        <v>5276</v>
      </c>
      <c r="D231" t="s">
        <v>5277</v>
      </c>
      <c r="E231" t="s">
        <v>5278</v>
      </c>
      <c r="F231" s="2" t="s">
        <v>2170</v>
      </c>
      <c r="H231" s="4">
        <v>2020</v>
      </c>
    </row>
    <row r="232" spans="2:13">
      <c r="B232" s="2" t="s">
        <v>945</v>
      </c>
      <c r="D232" t="s">
        <v>2760</v>
      </c>
      <c r="E232" t="s">
        <v>2761</v>
      </c>
      <c r="F232" s="5" t="s">
        <v>4813</v>
      </c>
      <c r="G232" s="12"/>
      <c r="H232" s="6">
        <v>2018</v>
      </c>
    </row>
    <row r="233" spans="2:13">
      <c r="B233" s="2" t="s">
        <v>4262</v>
      </c>
      <c r="C233" s="1"/>
      <c r="D233" t="s">
        <v>4446</v>
      </c>
      <c r="E233" t="s">
        <v>2363</v>
      </c>
      <c r="F233" s="2" t="s">
        <v>1067</v>
      </c>
      <c r="H233" s="4">
        <v>2016</v>
      </c>
    </row>
    <row r="234" spans="2:13">
      <c r="B234" s="2" t="s">
        <v>4164</v>
      </c>
      <c r="D234" t="s">
        <v>4056</v>
      </c>
      <c r="E234" t="s">
        <v>1550</v>
      </c>
      <c r="F234" s="5" t="s">
        <v>4813</v>
      </c>
      <c r="G234" s="12"/>
      <c r="H234" s="6">
        <v>2018</v>
      </c>
    </row>
    <row r="235" spans="2:13">
      <c r="B235" s="2" t="s">
        <v>1460</v>
      </c>
      <c r="C235" s="1"/>
      <c r="D235" t="s">
        <v>1068</v>
      </c>
      <c r="E235" t="s">
        <v>1568</v>
      </c>
      <c r="F235" s="2" t="s">
        <v>1067</v>
      </c>
      <c r="H235" s="4">
        <v>2016</v>
      </c>
    </row>
    <row r="236" spans="2:13">
      <c r="B236" s="2" t="s">
        <v>3927</v>
      </c>
      <c r="D236" t="s">
        <v>4378</v>
      </c>
      <c r="E236" t="s">
        <v>1553</v>
      </c>
      <c r="F236" s="2" t="s">
        <v>4040</v>
      </c>
      <c r="H236" s="4">
        <v>2019</v>
      </c>
    </row>
    <row r="237" spans="2:13">
      <c r="B237" s="2" t="s">
        <v>3171</v>
      </c>
      <c r="C237" s="1" t="s">
        <v>2070</v>
      </c>
      <c r="D237" s="215" t="s">
        <v>4254</v>
      </c>
      <c r="E237" s="215" t="s">
        <v>1608</v>
      </c>
      <c r="F237" s="217" t="s">
        <v>1067</v>
      </c>
      <c r="G237" s="215"/>
      <c r="H237" s="227">
        <v>2016</v>
      </c>
    </row>
    <row r="238" spans="2:13">
      <c r="B238" s="2" t="s">
        <v>3994</v>
      </c>
      <c r="C238" s="1"/>
      <c r="D238" t="s">
        <v>580</v>
      </c>
      <c r="E238" t="s">
        <v>586</v>
      </c>
      <c r="F238" s="2" t="s">
        <v>581</v>
      </c>
      <c r="G238" s="4"/>
      <c r="H238" s="4">
        <v>2012</v>
      </c>
    </row>
    <row r="239" spans="2:13">
      <c r="B239" s="2" t="s">
        <v>5281</v>
      </c>
      <c r="D239" t="s">
        <v>5161</v>
      </c>
      <c r="E239" t="s">
        <v>4334</v>
      </c>
      <c r="F239" s="2" t="s">
        <v>2170</v>
      </c>
      <c r="H239" s="4">
        <v>2020</v>
      </c>
    </row>
    <row r="240" spans="2:13">
      <c r="B240" s="2" t="s">
        <v>964</v>
      </c>
      <c r="C240" s="1"/>
      <c r="D240" t="s">
        <v>1066</v>
      </c>
      <c r="E240" t="s">
        <v>1451</v>
      </c>
      <c r="F240" s="2" t="s">
        <v>1067</v>
      </c>
      <c r="H240" s="4">
        <v>2016</v>
      </c>
    </row>
    <row r="241" spans="2:16">
      <c r="B241" s="2" t="s">
        <v>5481</v>
      </c>
      <c r="D241" t="s">
        <v>5283</v>
      </c>
      <c r="E241" t="s">
        <v>1570</v>
      </c>
      <c r="F241" s="2" t="s">
        <v>5138</v>
      </c>
      <c r="H241" s="4">
        <v>2021</v>
      </c>
    </row>
    <row r="242" spans="2:16">
      <c r="B242" s="2" t="s">
        <v>2411</v>
      </c>
      <c r="D242" t="s">
        <v>2432</v>
      </c>
      <c r="E242" t="s">
        <v>2433</v>
      </c>
      <c r="F242" s="2" t="s">
        <v>4379</v>
      </c>
      <c r="H242" s="4">
        <v>2017</v>
      </c>
    </row>
    <row r="243" spans="2:16">
      <c r="B243" s="2" t="s">
        <v>2173</v>
      </c>
      <c r="D243" s="12" t="s">
        <v>4049</v>
      </c>
      <c r="E243" s="12" t="s">
        <v>596</v>
      </c>
      <c r="F243" s="5" t="s">
        <v>4040</v>
      </c>
      <c r="G243" s="12"/>
      <c r="H243" s="6">
        <v>2019</v>
      </c>
    </row>
    <row r="244" spans="2:16">
      <c r="B244" s="2"/>
      <c r="C244" s="1"/>
      <c r="F244" s="2"/>
      <c r="H244" s="4"/>
    </row>
    <row r="245" spans="2:16">
      <c r="B245" s="28" t="s">
        <v>2603</v>
      </c>
      <c r="C245" s="1"/>
      <c r="F245" s="2"/>
      <c r="G245" s="2"/>
      <c r="H245" s="2"/>
    </row>
    <row r="246" spans="2:16">
      <c r="B246" s="39" t="s">
        <v>4563</v>
      </c>
      <c r="C246" s="41"/>
      <c r="D246" s="38" t="s">
        <v>1581</v>
      </c>
      <c r="E246" s="38" t="s">
        <v>1558</v>
      </c>
      <c r="F246" s="39">
        <v>82</v>
      </c>
      <c r="G246" s="38"/>
      <c r="H246" s="39">
        <v>1995</v>
      </c>
    </row>
    <row r="247" spans="2:16">
      <c r="B247" s="2" t="s">
        <v>4564</v>
      </c>
      <c r="C247" s="1"/>
      <c r="D247" t="s">
        <v>1711</v>
      </c>
      <c r="E247" t="s">
        <v>1573</v>
      </c>
      <c r="F247" s="2" t="s">
        <v>4703</v>
      </c>
      <c r="H247" s="2" t="s">
        <v>4915</v>
      </c>
    </row>
    <row r="248" spans="2:16">
      <c r="B248" s="2">
        <v>9.65</v>
      </c>
      <c r="C248" s="1"/>
      <c r="D248" t="s">
        <v>3614</v>
      </c>
      <c r="E248" t="s">
        <v>2361</v>
      </c>
      <c r="F248" s="2">
        <v>81</v>
      </c>
      <c r="H248" s="2">
        <v>1994</v>
      </c>
    </row>
    <row r="249" spans="2:16">
      <c r="B249" s="2">
        <v>9.64</v>
      </c>
      <c r="C249" s="1"/>
      <c r="D249" t="s">
        <v>2334</v>
      </c>
      <c r="E249" t="s">
        <v>1648</v>
      </c>
      <c r="F249" s="2">
        <v>82</v>
      </c>
      <c r="H249" s="2">
        <v>1995</v>
      </c>
      <c r="J249" s="2"/>
      <c r="K249" s="1"/>
      <c r="N249" s="2"/>
      <c r="P249" s="2"/>
    </row>
    <row r="250" spans="2:16">
      <c r="B250" s="2" t="s">
        <v>1760</v>
      </c>
      <c r="C250" s="1"/>
      <c r="D250" t="s">
        <v>2412</v>
      </c>
      <c r="E250" t="s">
        <v>2413</v>
      </c>
      <c r="F250" s="2" t="s">
        <v>4691</v>
      </c>
      <c r="H250" s="2" t="s">
        <v>4628</v>
      </c>
      <c r="J250" s="4"/>
      <c r="K250" s="1"/>
      <c r="N250" s="2"/>
      <c r="P250" s="2"/>
    </row>
    <row r="251" spans="2:16">
      <c r="B251" s="2" t="s">
        <v>4565</v>
      </c>
      <c r="C251" s="1"/>
      <c r="D251" t="s">
        <v>3641</v>
      </c>
      <c r="E251" t="s">
        <v>1610</v>
      </c>
      <c r="F251" s="2" t="s">
        <v>4693</v>
      </c>
      <c r="H251" s="2" t="s">
        <v>4715</v>
      </c>
      <c r="J251" s="2"/>
      <c r="K251" s="1"/>
      <c r="N251" s="2"/>
      <c r="P251" s="2"/>
    </row>
    <row r="252" spans="2:16">
      <c r="B252" s="2" t="s">
        <v>1889</v>
      </c>
      <c r="C252" s="1"/>
      <c r="D252" t="s">
        <v>2608</v>
      </c>
      <c r="E252" t="s">
        <v>2609</v>
      </c>
      <c r="F252" s="2">
        <v>84</v>
      </c>
      <c r="H252" s="2">
        <v>1997</v>
      </c>
      <c r="J252" s="2"/>
      <c r="K252" s="1"/>
      <c r="N252" s="2"/>
      <c r="P252" s="2"/>
    </row>
    <row r="253" spans="2:16">
      <c r="B253" s="2" t="s">
        <v>4002</v>
      </c>
      <c r="D253" s="45" t="s">
        <v>3544</v>
      </c>
      <c r="E253" s="45" t="s">
        <v>1570</v>
      </c>
      <c r="F253" s="35" t="s">
        <v>716</v>
      </c>
      <c r="G253" s="36"/>
      <c r="H253" s="35" t="s">
        <v>4631</v>
      </c>
      <c r="J253" s="2"/>
      <c r="K253" s="1"/>
      <c r="N253" s="4"/>
      <c r="P253" s="2"/>
    </row>
    <row r="254" spans="2:16">
      <c r="B254" s="2" t="s">
        <v>2364</v>
      </c>
      <c r="C254" s="1"/>
      <c r="D254" t="s">
        <v>4251</v>
      </c>
      <c r="E254" t="s">
        <v>4256</v>
      </c>
      <c r="F254" s="2" t="s">
        <v>744</v>
      </c>
      <c r="H254" s="2" t="s">
        <v>4694</v>
      </c>
      <c r="J254" s="2"/>
      <c r="K254" s="1"/>
      <c r="N254" s="2"/>
      <c r="P254" s="2"/>
    </row>
    <row r="255" spans="2:16">
      <c r="B255" s="2" t="s">
        <v>4566</v>
      </c>
      <c r="C255" s="1"/>
      <c r="D255" t="s">
        <v>2571</v>
      </c>
      <c r="E255" t="s">
        <v>4328</v>
      </c>
      <c r="F255" s="2" t="s">
        <v>4763</v>
      </c>
      <c r="H255" s="2" t="s">
        <v>4663</v>
      </c>
    </row>
    <row r="256" spans="2:16">
      <c r="B256" s="2" t="s">
        <v>3995</v>
      </c>
      <c r="D256" t="s">
        <v>2979</v>
      </c>
      <c r="E256" t="s">
        <v>1568</v>
      </c>
      <c r="F256" s="2" t="s">
        <v>1241</v>
      </c>
      <c r="H256" s="4">
        <v>2014</v>
      </c>
    </row>
    <row r="257" spans="2:8">
      <c r="B257" s="2" t="s">
        <v>1765</v>
      </c>
      <c r="D257" s="45" t="s">
        <v>2977</v>
      </c>
      <c r="E257" s="45" t="s">
        <v>1573</v>
      </c>
      <c r="F257" s="35" t="s">
        <v>1241</v>
      </c>
      <c r="G257" s="36"/>
      <c r="H257" s="36">
        <v>2014</v>
      </c>
    </row>
    <row r="258" spans="2:8">
      <c r="B258" s="2">
        <v>9.01</v>
      </c>
      <c r="C258" s="1"/>
      <c r="D258" t="s">
        <v>3218</v>
      </c>
      <c r="E258" t="s">
        <v>1543</v>
      </c>
      <c r="F258" s="2">
        <v>80</v>
      </c>
      <c r="H258" s="2">
        <v>1993</v>
      </c>
    </row>
    <row r="259" spans="2:8">
      <c r="B259" s="2">
        <v>8.9600000000000009</v>
      </c>
      <c r="C259" s="1"/>
      <c r="D259" t="s">
        <v>3621</v>
      </c>
      <c r="E259" t="s">
        <v>2425</v>
      </c>
      <c r="F259" s="2">
        <v>82</v>
      </c>
      <c r="H259" s="2">
        <v>1995</v>
      </c>
    </row>
    <row r="260" spans="2:8">
      <c r="B260" s="2" t="s">
        <v>4001</v>
      </c>
      <c r="D260" t="s">
        <v>3641</v>
      </c>
      <c r="E260" t="s">
        <v>1610</v>
      </c>
      <c r="F260" s="2">
        <v>92</v>
      </c>
      <c r="H260" s="2">
        <v>2005</v>
      </c>
    </row>
    <row r="261" spans="2:8">
      <c r="B261" s="2">
        <v>8.7899999999999991</v>
      </c>
      <c r="C261" s="1"/>
      <c r="D261" t="s">
        <v>4283</v>
      </c>
      <c r="E261" t="s">
        <v>1545</v>
      </c>
      <c r="F261" s="2">
        <v>78</v>
      </c>
      <c r="H261" s="2">
        <v>1991</v>
      </c>
    </row>
    <row r="262" spans="2:8">
      <c r="B262" s="2" t="s">
        <v>1878</v>
      </c>
      <c r="C262" s="1"/>
      <c r="D262" t="s">
        <v>1771</v>
      </c>
      <c r="E262" t="s">
        <v>1772</v>
      </c>
      <c r="F262" s="2">
        <v>85</v>
      </c>
      <c r="H262" s="2">
        <v>1998</v>
      </c>
    </row>
    <row r="263" spans="2:8">
      <c r="B263" s="2">
        <v>8.52</v>
      </c>
      <c r="C263" s="1"/>
      <c r="D263" t="s">
        <v>4611</v>
      </c>
      <c r="E263" t="s">
        <v>1657</v>
      </c>
      <c r="F263" s="2">
        <v>79</v>
      </c>
      <c r="H263" s="2">
        <v>1992</v>
      </c>
    </row>
    <row r="264" spans="2:8">
      <c r="B264" s="2" t="s">
        <v>2034</v>
      </c>
      <c r="D264" t="s">
        <v>2337</v>
      </c>
      <c r="E264" t="s">
        <v>1543</v>
      </c>
      <c r="F264" s="2">
        <v>82</v>
      </c>
      <c r="H264" s="2">
        <v>1995</v>
      </c>
    </row>
    <row r="265" spans="2:8">
      <c r="B265" s="2" t="s">
        <v>1554</v>
      </c>
      <c r="D265" t="s">
        <v>2598</v>
      </c>
      <c r="E265" t="s">
        <v>2413</v>
      </c>
      <c r="F265" s="2">
        <v>92</v>
      </c>
      <c r="H265" s="2" t="s">
        <v>4658</v>
      </c>
    </row>
    <row r="266" spans="2:8">
      <c r="B266" s="2"/>
      <c r="F266" s="2"/>
      <c r="H266" s="2"/>
    </row>
    <row r="267" spans="2:8">
      <c r="B267" s="28" t="s">
        <v>2762</v>
      </c>
      <c r="F267" s="2"/>
      <c r="H267" s="2"/>
    </row>
    <row r="268" spans="2:8">
      <c r="B268" s="310" t="s">
        <v>2953</v>
      </c>
      <c r="C268" s="312"/>
      <c r="D268" s="312" t="s">
        <v>4378</v>
      </c>
      <c r="E268" s="312" t="s">
        <v>1570</v>
      </c>
      <c r="F268" s="310" t="s">
        <v>4379</v>
      </c>
      <c r="G268" s="312"/>
      <c r="H268" s="313">
        <v>2017</v>
      </c>
    </row>
    <row r="269" spans="2:8">
      <c r="B269" s="4">
        <v>28.39</v>
      </c>
      <c r="D269" t="s">
        <v>4378</v>
      </c>
      <c r="E269" t="s">
        <v>1553</v>
      </c>
      <c r="F269" s="2" t="s">
        <v>4040</v>
      </c>
      <c r="H269" s="4">
        <v>2019</v>
      </c>
    </row>
    <row r="270" spans="2:8">
      <c r="B270" s="2" t="s">
        <v>5482</v>
      </c>
      <c r="D270" t="s">
        <v>5279</v>
      </c>
      <c r="E270" t="s">
        <v>5280</v>
      </c>
      <c r="F270" s="2" t="s">
        <v>5138</v>
      </c>
      <c r="H270" s="4">
        <v>2021</v>
      </c>
    </row>
    <row r="271" spans="2:8">
      <c r="B271" s="2" t="s">
        <v>2763</v>
      </c>
      <c r="D271" t="s">
        <v>2760</v>
      </c>
      <c r="E271" t="s">
        <v>2761</v>
      </c>
      <c r="F271" s="2" t="s">
        <v>4813</v>
      </c>
      <c r="H271" s="4">
        <v>2017</v>
      </c>
    </row>
    <row r="272" spans="2:8">
      <c r="B272" s="4">
        <v>22.83</v>
      </c>
      <c r="D272" t="s">
        <v>5161</v>
      </c>
      <c r="E272" t="s">
        <v>4334</v>
      </c>
      <c r="F272" s="2" t="s">
        <v>2170</v>
      </c>
      <c r="H272" s="4">
        <v>2020</v>
      </c>
    </row>
    <row r="273" spans="2:8">
      <c r="B273" s="4">
        <v>22.18</v>
      </c>
      <c r="D273" t="s">
        <v>5282</v>
      </c>
      <c r="E273" t="s">
        <v>1648</v>
      </c>
      <c r="F273" s="2" t="s">
        <v>5138</v>
      </c>
      <c r="H273" s="4">
        <v>2020</v>
      </c>
    </row>
    <row r="274" spans="2:8">
      <c r="B274" s="2" t="s">
        <v>1603</v>
      </c>
      <c r="D274" t="s">
        <v>4165</v>
      </c>
      <c r="E274" t="s">
        <v>4150</v>
      </c>
      <c r="F274" s="2" t="s">
        <v>4813</v>
      </c>
      <c r="H274" s="4">
        <v>2018</v>
      </c>
    </row>
    <row r="275" spans="2:8">
      <c r="B275" s="2" t="s">
        <v>1794</v>
      </c>
      <c r="D275" t="s">
        <v>4166</v>
      </c>
      <c r="E275" t="s">
        <v>1648</v>
      </c>
      <c r="F275" s="2" t="s">
        <v>4813</v>
      </c>
      <c r="H275" s="4">
        <v>2018</v>
      </c>
    </row>
    <row r="276" spans="2:8">
      <c r="B276" s="4">
        <v>18.62</v>
      </c>
      <c r="D276" s="12" t="s">
        <v>2453</v>
      </c>
      <c r="E276" s="12" t="s">
        <v>1610</v>
      </c>
      <c r="F276" s="2" t="s">
        <v>4040</v>
      </c>
      <c r="H276" s="4">
        <v>2019</v>
      </c>
    </row>
    <row r="277" spans="2:8">
      <c r="B277" s="4">
        <v>18.41</v>
      </c>
      <c r="D277" s="12" t="s">
        <v>5283</v>
      </c>
      <c r="E277" s="12" t="s">
        <v>1570</v>
      </c>
      <c r="F277" s="2" t="s">
        <v>5138</v>
      </c>
      <c r="H277" s="4">
        <v>2020</v>
      </c>
    </row>
    <row r="278" spans="2:8">
      <c r="B278" s="2" t="s">
        <v>4167</v>
      </c>
      <c r="D278" t="s">
        <v>4168</v>
      </c>
      <c r="E278" t="s">
        <v>2625</v>
      </c>
      <c r="F278" s="2" t="s">
        <v>4813</v>
      </c>
      <c r="H278" s="4">
        <v>2018</v>
      </c>
    </row>
    <row r="279" spans="2:8">
      <c r="B279" s="2" t="s">
        <v>5284</v>
      </c>
      <c r="D279" t="s">
        <v>2335</v>
      </c>
      <c r="E279" t="s">
        <v>1451</v>
      </c>
      <c r="F279" s="2" t="s">
        <v>5138</v>
      </c>
      <c r="H279" s="4">
        <v>2020</v>
      </c>
    </row>
    <row r="280" spans="2:8">
      <c r="B280" s="2" t="s">
        <v>4169</v>
      </c>
      <c r="D280" t="s">
        <v>594</v>
      </c>
      <c r="E280" t="s">
        <v>1608</v>
      </c>
      <c r="F280" s="2" t="s">
        <v>4813</v>
      </c>
      <c r="H280" s="4">
        <v>2018</v>
      </c>
    </row>
    <row r="281" spans="2:8">
      <c r="B281" s="2" t="s">
        <v>2174</v>
      </c>
      <c r="D281" t="s">
        <v>4165</v>
      </c>
      <c r="E281" t="s">
        <v>1451</v>
      </c>
      <c r="F281" s="2" t="s">
        <v>2170</v>
      </c>
      <c r="H281" s="4">
        <v>2019</v>
      </c>
    </row>
    <row r="282" spans="2:8">
      <c r="B282" s="2" t="s">
        <v>5285</v>
      </c>
      <c r="D282" t="s">
        <v>5286</v>
      </c>
      <c r="E282" t="s">
        <v>1553</v>
      </c>
      <c r="F282" s="2" t="s">
        <v>5138</v>
      </c>
      <c r="H282" s="4">
        <v>2020</v>
      </c>
    </row>
    <row r="283" spans="2:8">
      <c r="B283" s="2"/>
      <c r="F283" s="2"/>
      <c r="H283" s="2"/>
    </row>
    <row r="284" spans="2:8">
      <c r="B284" s="2"/>
      <c r="F284" s="2"/>
      <c r="H284" s="2"/>
    </row>
    <row r="285" spans="2:8">
      <c r="B285" s="2"/>
      <c r="F285" s="2"/>
      <c r="H285" s="2"/>
    </row>
    <row r="286" spans="2:8">
      <c r="B286" s="2"/>
      <c r="F286" s="2"/>
      <c r="H286" s="2"/>
    </row>
    <row r="287" spans="2:8">
      <c r="B287" s="2"/>
      <c r="F287" s="2"/>
      <c r="H287" s="2"/>
    </row>
    <row r="288" spans="2:8">
      <c r="B288" s="4"/>
      <c r="F288" s="2"/>
      <c r="H288" s="2"/>
    </row>
    <row r="289" spans="2:8">
      <c r="B289" s="28" t="s">
        <v>842</v>
      </c>
      <c r="C289" s="1"/>
      <c r="F289" s="2"/>
      <c r="G289" s="2"/>
      <c r="H289" s="2"/>
    </row>
    <row r="290" spans="2:8">
      <c r="B290" s="39" t="s">
        <v>4335</v>
      </c>
      <c r="C290" s="41"/>
      <c r="D290" s="38" t="s">
        <v>2412</v>
      </c>
      <c r="E290" s="38" t="s">
        <v>2413</v>
      </c>
      <c r="F290" s="39" t="s">
        <v>4691</v>
      </c>
      <c r="G290" s="37"/>
      <c r="H290" s="39" t="s">
        <v>4628</v>
      </c>
    </row>
    <row r="291" spans="2:8">
      <c r="B291" s="5" t="s">
        <v>4336</v>
      </c>
      <c r="C291" s="1"/>
      <c r="D291" t="s">
        <v>2441</v>
      </c>
      <c r="E291" t="s">
        <v>1599</v>
      </c>
      <c r="F291" s="2" t="s">
        <v>4709</v>
      </c>
      <c r="G291" s="4"/>
      <c r="H291" s="2" t="s">
        <v>4692</v>
      </c>
    </row>
    <row r="292" spans="2:8">
      <c r="B292" s="24" t="s">
        <v>4337</v>
      </c>
      <c r="C292" s="1"/>
      <c r="D292" t="s">
        <v>1771</v>
      </c>
      <c r="E292" t="s">
        <v>1772</v>
      </c>
      <c r="F292" s="2">
        <v>85</v>
      </c>
      <c r="G292" s="4"/>
      <c r="H292" s="2">
        <v>1998</v>
      </c>
    </row>
    <row r="293" spans="2:8">
      <c r="B293" s="24" t="s">
        <v>4338</v>
      </c>
      <c r="C293" s="1"/>
      <c r="D293" t="s">
        <v>3641</v>
      </c>
      <c r="E293" t="s">
        <v>1610</v>
      </c>
      <c r="F293" s="2" t="s">
        <v>4693</v>
      </c>
      <c r="G293" s="4"/>
      <c r="H293" s="2" t="s">
        <v>4658</v>
      </c>
    </row>
    <row r="294" spans="2:8">
      <c r="B294" s="24" t="s">
        <v>4339</v>
      </c>
      <c r="C294" s="1"/>
      <c r="D294" t="s">
        <v>1787</v>
      </c>
      <c r="E294" t="s">
        <v>1573</v>
      </c>
      <c r="F294" s="2" t="s">
        <v>4691</v>
      </c>
      <c r="G294" s="4"/>
      <c r="H294" s="2" t="s">
        <v>4628</v>
      </c>
    </row>
    <row r="295" spans="2:8">
      <c r="B295" s="2" t="s">
        <v>5483</v>
      </c>
      <c r="C295" s="1"/>
      <c r="D295" t="s">
        <v>5279</v>
      </c>
      <c r="E295" t="s">
        <v>5280</v>
      </c>
      <c r="F295" s="2" t="s">
        <v>5138</v>
      </c>
      <c r="G295" s="4"/>
      <c r="H295" s="2" t="s">
        <v>5421</v>
      </c>
    </row>
    <row r="296" spans="2:8">
      <c r="B296" s="2">
        <v>54.62</v>
      </c>
      <c r="C296" s="1"/>
      <c r="D296" t="s">
        <v>2410</v>
      </c>
      <c r="E296" t="s">
        <v>4340</v>
      </c>
      <c r="F296" s="2">
        <v>78</v>
      </c>
      <c r="G296" s="4"/>
      <c r="H296" s="2">
        <v>1991</v>
      </c>
    </row>
    <row r="297" spans="2:8">
      <c r="B297" s="2">
        <v>53.26</v>
      </c>
      <c r="C297" s="1"/>
      <c r="D297" t="s">
        <v>3614</v>
      </c>
      <c r="E297" t="s">
        <v>2361</v>
      </c>
      <c r="F297" s="2">
        <v>81</v>
      </c>
      <c r="G297" s="4"/>
      <c r="H297" s="2">
        <v>1994</v>
      </c>
    </row>
    <row r="298" spans="2:8">
      <c r="B298" s="2" t="s">
        <v>4341</v>
      </c>
      <c r="C298" s="1"/>
      <c r="D298" t="s">
        <v>2360</v>
      </c>
      <c r="E298" t="s">
        <v>2361</v>
      </c>
      <c r="F298" s="2" t="s">
        <v>4763</v>
      </c>
      <c r="G298" s="4"/>
      <c r="H298" s="2" t="s">
        <v>4663</v>
      </c>
    </row>
    <row r="299" spans="2:8">
      <c r="B299" s="2" t="s">
        <v>4004</v>
      </c>
      <c r="D299" t="s">
        <v>1454</v>
      </c>
      <c r="E299" t="s">
        <v>1769</v>
      </c>
      <c r="F299" s="4">
        <v>97</v>
      </c>
      <c r="G299" s="4"/>
      <c r="H299" s="4">
        <v>2011</v>
      </c>
    </row>
    <row r="300" spans="2:8">
      <c r="B300" s="2" t="s">
        <v>4005</v>
      </c>
      <c r="D300" t="s">
        <v>3545</v>
      </c>
      <c r="E300" t="s">
        <v>3546</v>
      </c>
      <c r="F300" s="4">
        <v>97</v>
      </c>
      <c r="G300" s="4"/>
      <c r="H300" s="4">
        <v>2011</v>
      </c>
    </row>
    <row r="301" spans="2:8">
      <c r="B301" s="4">
        <v>51.01</v>
      </c>
      <c r="D301" t="s">
        <v>3996</v>
      </c>
      <c r="E301" t="s">
        <v>1561</v>
      </c>
      <c r="F301" s="4">
        <v>99</v>
      </c>
      <c r="G301" s="4"/>
      <c r="H301" s="4">
        <v>2012</v>
      </c>
    </row>
    <row r="302" spans="2:8">
      <c r="B302" s="2" t="s">
        <v>4924</v>
      </c>
      <c r="C302" s="1"/>
      <c r="D302" t="s">
        <v>3578</v>
      </c>
      <c r="E302" t="s">
        <v>1543</v>
      </c>
      <c r="F302" s="2" t="s">
        <v>744</v>
      </c>
      <c r="G302" s="4"/>
      <c r="H302" s="2" t="s">
        <v>4694</v>
      </c>
    </row>
    <row r="303" spans="2:8">
      <c r="B303" s="2" t="s">
        <v>4447</v>
      </c>
      <c r="D303" s="12" t="s">
        <v>4444</v>
      </c>
      <c r="E303" s="12" t="s">
        <v>4445</v>
      </c>
      <c r="F303" s="5" t="s">
        <v>1683</v>
      </c>
      <c r="G303" s="12"/>
      <c r="H303" s="6">
        <v>2015</v>
      </c>
    </row>
    <row r="304" spans="2:8">
      <c r="B304" s="2" t="s">
        <v>1050</v>
      </c>
      <c r="C304" s="1"/>
      <c r="D304" t="s">
        <v>4557</v>
      </c>
      <c r="E304" t="s">
        <v>1613</v>
      </c>
      <c r="F304" s="2" t="s">
        <v>801</v>
      </c>
      <c r="G304" s="4"/>
      <c r="H304" s="2" t="s">
        <v>4635</v>
      </c>
    </row>
    <row r="305" spans="2:17">
      <c r="B305" s="2" t="s">
        <v>558</v>
      </c>
      <c r="C305" s="1"/>
      <c r="D305" t="s">
        <v>2343</v>
      </c>
      <c r="E305" t="s">
        <v>2344</v>
      </c>
      <c r="F305" s="2" t="s">
        <v>4763</v>
      </c>
      <c r="G305" s="4"/>
      <c r="H305" s="2" t="s">
        <v>4663</v>
      </c>
    </row>
    <row r="306" spans="2:17">
      <c r="B306" s="4">
        <v>49.66</v>
      </c>
      <c r="D306" t="s">
        <v>1799</v>
      </c>
      <c r="E306" t="s">
        <v>1608</v>
      </c>
      <c r="F306" s="4">
        <v>94</v>
      </c>
      <c r="G306" s="4"/>
      <c r="H306" s="4">
        <v>2007</v>
      </c>
    </row>
    <row r="307" spans="2:17">
      <c r="B307" s="2">
        <v>49.52</v>
      </c>
      <c r="C307" s="1"/>
      <c r="D307" t="s">
        <v>1581</v>
      </c>
      <c r="E307" t="s">
        <v>1558</v>
      </c>
      <c r="F307" s="2">
        <v>82</v>
      </c>
      <c r="G307" s="4"/>
      <c r="H307" s="2">
        <v>1994</v>
      </c>
    </row>
    <row r="308" spans="2:17">
      <c r="B308" s="4">
        <v>49.41</v>
      </c>
      <c r="D308" t="s">
        <v>5484</v>
      </c>
      <c r="E308" t="s">
        <v>5467</v>
      </c>
      <c r="F308" s="2" t="s">
        <v>5138</v>
      </c>
      <c r="H308" s="4">
        <v>2021</v>
      </c>
    </row>
    <row r="309" spans="2:17">
      <c r="B309" s="4">
        <v>49.06</v>
      </c>
      <c r="D309" t="s">
        <v>2979</v>
      </c>
      <c r="E309" t="s">
        <v>1568</v>
      </c>
      <c r="F309" s="2" t="s">
        <v>1241</v>
      </c>
      <c r="H309" s="4">
        <v>2014</v>
      </c>
    </row>
    <row r="310" spans="2:17">
      <c r="B310" s="4"/>
    </row>
    <row r="311" spans="2:17">
      <c r="B311" s="28" t="s">
        <v>1638</v>
      </c>
      <c r="C311" s="1"/>
      <c r="F311" s="2"/>
      <c r="G311" s="2"/>
      <c r="H311" s="2"/>
      <c r="K311" s="28" t="s">
        <v>4011</v>
      </c>
    </row>
    <row r="312" spans="2:17">
      <c r="B312" s="313">
        <v>31.33</v>
      </c>
      <c r="C312" s="312"/>
      <c r="D312" s="322" t="s">
        <v>2752</v>
      </c>
      <c r="E312" s="322" t="s">
        <v>4055</v>
      </c>
      <c r="F312" s="323" t="s">
        <v>4056</v>
      </c>
      <c r="G312" s="322" t="s">
        <v>4049</v>
      </c>
      <c r="H312" s="313">
        <v>2018</v>
      </c>
      <c r="K312" s="5" t="s">
        <v>4579</v>
      </c>
      <c r="L312" s="1"/>
      <c r="M312" s="10" t="s">
        <v>1800</v>
      </c>
      <c r="N312" s="10" t="s">
        <v>3549</v>
      </c>
      <c r="O312" s="13" t="s">
        <v>1798</v>
      </c>
      <c r="P312" s="13" t="s">
        <v>1799</v>
      </c>
      <c r="Q312" s="2" t="s">
        <v>4750</v>
      </c>
    </row>
    <row r="313" spans="2:17">
      <c r="B313" s="5" t="s">
        <v>4006</v>
      </c>
      <c r="C313" s="12"/>
      <c r="D313" s="10" t="s">
        <v>1810</v>
      </c>
      <c r="E313" s="13" t="s">
        <v>4333</v>
      </c>
      <c r="F313" s="13" t="s">
        <v>3172</v>
      </c>
      <c r="G313" s="10" t="s">
        <v>3530</v>
      </c>
      <c r="H313" s="5">
        <v>2008</v>
      </c>
      <c r="K313" s="2">
        <v>33.1</v>
      </c>
      <c r="L313" s="1"/>
      <c r="M313" s="19" t="s">
        <v>3354</v>
      </c>
      <c r="N313" s="10" t="s">
        <v>2449</v>
      </c>
      <c r="O313" s="13" t="s">
        <v>1583</v>
      </c>
      <c r="P313" s="13" t="s">
        <v>2334</v>
      </c>
      <c r="Q313" s="2">
        <v>1994</v>
      </c>
    </row>
    <row r="314" spans="2:17">
      <c r="B314" s="2" t="s">
        <v>4842</v>
      </c>
      <c r="D314" t="s">
        <v>4843</v>
      </c>
      <c r="E314" t="s">
        <v>3087</v>
      </c>
      <c r="F314" t="s">
        <v>2171</v>
      </c>
      <c r="G314" t="s">
        <v>4049</v>
      </c>
      <c r="H314" s="4">
        <v>2019</v>
      </c>
      <c r="K314" s="2" t="s">
        <v>4580</v>
      </c>
      <c r="L314" s="1"/>
      <c r="M314" s="10" t="s">
        <v>3172</v>
      </c>
      <c r="N314" s="10" t="s">
        <v>4251</v>
      </c>
      <c r="O314" s="13" t="s">
        <v>4570</v>
      </c>
      <c r="P314" s="13" t="s">
        <v>1799</v>
      </c>
      <c r="Q314" s="2" t="s">
        <v>4694</v>
      </c>
    </row>
    <row r="315" spans="2:17">
      <c r="B315" s="2" t="s">
        <v>1879</v>
      </c>
      <c r="D315" s="19" t="s">
        <v>1799</v>
      </c>
      <c r="E315" s="19" t="s">
        <v>1690</v>
      </c>
      <c r="F315" s="19" t="s">
        <v>1798</v>
      </c>
      <c r="G315" s="19" t="s">
        <v>4251</v>
      </c>
      <c r="H315" s="2">
        <v>2007</v>
      </c>
      <c r="K315" s="2" t="s">
        <v>4228</v>
      </c>
      <c r="L315" s="1"/>
      <c r="M315" s="19" t="s">
        <v>789</v>
      </c>
      <c r="N315" s="10" t="s">
        <v>3163</v>
      </c>
      <c r="O315" s="32" t="s">
        <v>1798</v>
      </c>
      <c r="P315" s="13" t="s">
        <v>3641</v>
      </c>
      <c r="Q315" s="2" t="s">
        <v>4658</v>
      </c>
    </row>
    <row r="316" spans="2:17">
      <c r="B316" s="5" t="s">
        <v>4567</v>
      </c>
      <c r="C316" s="1"/>
      <c r="D316" s="10" t="s">
        <v>2356</v>
      </c>
      <c r="E316" s="10" t="s">
        <v>1802</v>
      </c>
      <c r="F316" s="32" t="s">
        <v>1542</v>
      </c>
      <c r="G316" s="32" t="s">
        <v>4007</v>
      </c>
      <c r="H316" s="2" t="s">
        <v>4715</v>
      </c>
      <c r="K316" s="2" t="s">
        <v>4228</v>
      </c>
      <c r="L316" s="1"/>
      <c r="M316" s="10" t="s">
        <v>3172</v>
      </c>
      <c r="N316" s="10" t="s">
        <v>3652</v>
      </c>
      <c r="O316" s="13" t="s">
        <v>4570</v>
      </c>
      <c r="P316" s="13" t="s">
        <v>1799</v>
      </c>
      <c r="Q316" s="2" t="s">
        <v>4694</v>
      </c>
    </row>
    <row r="317" spans="2:17">
      <c r="B317" s="2" t="s">
        <v>5485</v>
      </c>
      <c r="D317" s="19" t="s">
        <v>5282</v>
      </c>
      <c r="E317" s="19" t="s">
        <v>5486</v>
      </c>
      <c r="F317" s="19" t="s">
        <v>5484</v>
      </c>
      <c r="G317" s="19" t="s">
        <v>5487</v>
      </c>
      <c r="H317" s="4">
        <v>2021</v>
      </c>
      <c r="K317" s="2">
        <v>33.700000000000003</v>
      </c>
      <c r="L317" s="1"/>
      <c r="M317" s="19" t="s">
        <v>3621</v>
      </c>
      <c r="N317" s="10" t="s">
        <v>2337</v>
      </c>
      <c r="O317" s="13" t="s">
        <v>2334</v>
      </c>
      <c r="P317" s="32" t="s">
        <v>3354</v>
      </c>
      <c r="Q317" s="2" t="s">
        <v>2186</v>
      </c>
    </row>
    <row r="318" spans="2:17">
      <c r="B318" s="2" t="s">
        <v>4008</v>
      </c>
      <c r="D318" s="19" t="s">
        <v>584</v>
      </c>
      <c r="E318" s="19" t="s">
        <v>67</v>
      </c>
      <c r="F318" s="19" t="s">
        <v>580</v>
      </c>
      <c r="G318" s="19" t="s">
        <v>582</v>
      </c>
      <c r="H318" s="4">
        <v>2012</v>
      </c>
      <c r="K318" s="2">
        <v>33.9</v>
      </c>
      <c r="L318" s="1"/>
      <c r="M318" s="10" t="s">
        <v>4283</v>
      </c>
      <c r="N318" s="10" t="s">
        <v>2583</v>
      </c>
      <c r="O318" s="13" t="s">
        <v>1790</v>
      </c>
      <c r="P318" s="13" t="s">
        <v>1582</v>
      </c>
      <c r="Q318" s="2">
        <v>1991</v>
      </c>
    </row>
    <row r="319" spans="2:17">
      <c r="B319" s="5" t="s">
        <v>4568</v>
      </c>
      <c r="C319" s="1"/>
      <c r="D319" s="10" t="s">
        <v>1800</v>
      </c>
      <c r="E319" s="19" t="s">
        <v>4597</v>
      </c>
      <c r="F319" s="13" t="s">
        <v>1799</v>
      </c>
      <c r="G319" s="13" t="s">
        <v>4251</v>
      </c>
      <c r="H319" s="2" t="s">
        <v>4750</v>
      </c>
      <c r="K319" s="2" t="s">
        <v>4581</v>
      </c>
      <c r="L319" s="1"/>
      <c r="M319" s="10" t="s">
        <v>1802</v>
      </c>
      <c r="N319" s="10" t="s">
        <v>3660</v>
      </c>
      <c r="O319" s="13" t="s">
        <v>3529</v>
      </c>
      <c r="P319" s="13" t="s">
        <v>2356</v>
      </c>
      <c r="Q319" s="2" t="s">
        <v>4715</v>
      </c>
    </row>
    <row r="320" spans="2:17">
      <c r="B320" s="5" t="s">
        <v>4569</v>
      </c>
      <c r="C320" s="1"/>
      <c r="D320" s="10" t="s">
        <v>1799</v>
      </c>
      <c r="E320" s="10" t="s">
        <v>4570</v>
      </c>
      <c r="F320" s="13" t="s">
        <v>4333</v>
      </c>
      <c r="G320" s="13" t="s">
        <v>3172</v>
      </c>
      <c r="H320" s="2" t="s">
        <v>4694</v>
      </c>
      <c r="K320" s="2" t="s">
        <v>4581</v>
      </c>
      <c r="L320" s="1"/>
      <c r="M320" s="10" t="s">
        <v>2577</v>
      </c>
      <c r="N320" s="10" t="s">
        <v>3529</v>
      </c>
      <c r="O320" s="13" t="s">
        <v>2441</v>
      </c>
      <c r="P320" s="13" t="s">
        <v>2611</v>
      </c>
      <c r="Q320" s="2" t="s">
        <v>4692</v>
      </c>
    </row>
    <row r="321" spans="2:17">
      <c r="B321" s="5" t="s">
        <v>4571</v>
      </c>
      <c r="C321" s="1"/>
      <c r="D321" s="10" t="s">
        <v>1800</v>
      </c>
      <c r="E321" s="19" t="s">
        <v>4597</v>
      </c>
      <c r="F321" s="13" t="s">
        <v>1798</v>
      </c>
      <c r="G321" s="13" t="s">
        <v>1799</v>
      </c>
      <c r="H321" s="2" t="s">
        <v>4750</v>
      </c>
      <c r="K321" s="2" t="s">
        <v>4582</v>
      </c>
      <c r="L321" s="1"/>
      <c r="M321" s="10" t="s">
        <v>3172</v>
      </c>
      <c r="N321" s="10" t="s">
        <v>4583</v>
      </c>
      <c r="O321" s="13" t="s">
        <v>3614</v>
      </c>
      <c r="P321" s="13" t="s">
        <v>4251</v>
      </c>
      <c r="Q321" s="2" t="s">
        <v>4750</v>
      </c>
    </row>
    <row r="322" spans="2:17">
      <c r="B322" s="5" t="s">
        <v>4572</v>
      </c>
      <c r="C322" s="1"/>
      <c r="D322" s="10" t="s">
        <v>3172</v>
      </c>
      <c r="E322" s="10" t="s">
        <v>3652</v>
      </c>
      <c r="F322" s="13" t="s">
        <v>4570</v>
      </c>
      <c r="G322" s="13" t="s">
        <v>1799</v>
      </c>
      <c r="H322" s="2" t="s">
        <v>4694</v>
      </c>
      <c r="K322" s="2" t="s">
        <v>562</v>
      </c>
      <c r="L322" s="1"/>
      <c r="M322" s="19" t="s">
        <v>3163</v>
      </c>
      <c r="N322" s="19" t="s">
        <v>789</v>
      </c>
      <c r="O322" s="32" t="s">
        <v>3641</v>
      </c>
      <c r="P322" s="32" t="s">
        <v>2576</v>
      </c>
      <c r="Q322" s="2" t="s">
        <v>4658</v>
      </c>
    </row>
    <row r="323" spans="2:17">
      <c r="B323" s="2" t="s">
        <v>4381</v>
      </c>
      <c r="D323" s="10" t="s">
        <v>4382</v>
      </c>
      <c r="E323" s="10" t="s">
        <v>4370</v>
      </c>
      <c r="F323" s="13" t="s">
        <v>696</v>
      </c>
      <c r="G323" s="13" t="s">
        <v>4378</v>
      </c>
      <c r="H323" s="4">
        <v>2016</v>
      </c>
      <c r="K323" s="2">
        <v>34.299999999999997</v>
      </c>
      <c r="L323" s="1"/>
      <c r="M323" s="19" t="s">
        <v>2449</v>
      </c>
      <c r="N323" s="19" t="s">
        <v>537</v>
      </c>
      <c r="O323" s="32" t="s">
        <v>2334</v>
      </c>
      <c r="P323" s="32" t="s">
        <v>788</v>
      </c>
      <c r="Q323" s="2">
        <v>1994</v>
      </c>
    </row>
    <row r="324" spans="2:17">
      <c r="B324" s="5" t="s">
        <v>4573</v>
      </c>
      <c r="C324" s="1"/>
      <c r="D324" s="10" t="s">
        <v>2356</v>
      </c>
      <c r="E324" s="10" t="s">
        <v>3660</v>
      </c>
      <c r="F324" s="13" t="s">
        <v>3529</v>
      </c>
      <c r="G324" s="32" t="s">
        <v>2635</v>
      </c>
      <c r="H324" s="2" t="s">
        <v>4715</v>
      </c>
      <c r="K324" s="2">
        <v>34.4</v>
      </c>
      <c r="L324" s="1"/>
      <c r="M324" s="19" t="s">
        <v>1587</v>
      </c>
      <c r="N324" s="19" t="s">
        <v>3504</v>
      </c>
      <c r="O324" s="32" t="s">
        <v>563</v>
      </c>
      <c r="P324" s="32" t="s">
        <v>564</v>
      </c>
      <c r="Q324" s="2">
        <v>1992</v>
      </c>
    </row>
    <row r="325" spans="2:17">
      <c r="B325" s="5" t="s">
        <v>4574</v>
      </c>
      <c r="D325" s="13" t="s">
        <v>3159</v>
      </c>
      <c r="E325" s="10" t="s">
        <v>1557</v>
      </c>
      <c r="F325" s="10" t="s">
        <v>1596</v>
      </c>
      <c r="G325" s="10" t="s">
        <v>4272</v>
      </c>
      <c r="H325" s="2" t="s">
        <v>4915</v>
      </c>
      <c r="K325" s="2">
        <v>34.4</v>
      </c>
      <c r="L325" s="1"/>
      <c r="M325" s="19" t="s">
        <v>3614</v>
      </c>
      <c r="N325" s="19" t="s">
        <v>3663</v>
      </c>
      <c r="O325" s="32" t="s">
        <v>2641</v>
      </c>
      <c r="P325" s="32" t="s">
        <v>1174</v>
      </c>
      <c r="Q325" s="2">
        <v>1994</v>
      </c>
    </row>
    <row r="326" spans="2:17">
      <c r="B326" s="5" t="s">
        <v>4575</v>
      </c>
      <c r="D326" s="32" t="s">
        <v>4010</v>
      </c>
      <c r="E326" s="19" t="s">
        <v>68</v>
      </c>
      <c r="F326" s="10" t="s">
        <v>4576</v>
      </c>
      <c r="G326" s="10" t="s">
        <v>1810</v>
      </c>
      <c r="H326" s="2" t="s">
        <v>4631</v>
      </c>
      <c r="K326" s="2">
        <v>34.5</v>
      </c>
      <c r="L326" s="1"/>
      <c r="M326" s="19" t="s">
        <v>2463</v>
      </c>
      <c r="N326" s="19" t="s">
        <v>1595</v>
      </c>
      <c r="O326" s="32" t="s">
        <v>2337</v>
      </c>
      <c r="P326" s="32" t="s">
        <v>3354</v>
      </c>
      <c r="Q326" s="2">
        <v>1995</v>
      </c>
    </row>
    <row r="327" spans="2:17">
      <c r="B327" s="5" t="s">
        <v>4577</v>
      </c>
      <c r="D327" s="13" t="s">
        <v>4272</v>
      </c>
      <c r="E327" s="10" t="s">
        <v>2360</v>
      </c>
      <c r="F327" s="10" t="s">
        <v>2332</v>
      </c>
      <c r="G327" s="10" t="s">
        <v>3159</v>
      </c>
      <c r="H327" s="2" t="s">
        <v>4663</v>
      </c>
      <c r="K327" s="2" t="s">
        <v>565</v>
      </c>
      <c r="L327" s="1"/>
      <c r="M327" s="19" t="s">
        <v>3159</v>
      </c>
      <c r="N327" s="19" t="s">
        <v>1711</v>
      </c>
      <c r="O327" s="32" t="s">
        <v>4272</v>
      </c>
      <c r="P327" s="32" t="s">
        <v>1557</v>
      </c>
      <c r="Q327" s="2" t="s">
        <v>4915</v>
      </c>
    </row>
    <row r="328" spans="2:17">
      <c r="B328" s="5" t="s">
        <v>4578</v>
      </c>
      <c r="D328" s="32" t="s">
        <v>4010</v>
      </c>
      <c r="E328" s="10" t="s">
        <v>3544</v>
      </c>
      <c r="F328" s="10" t="s">
        <v>4576</v>
      </c>
      <c r="G328" s="10" t="s">
        <v>1810</v>
      </c>
      <c r="H328" s="2" t="s">
        <v>4631</v>
      </c>
      <c r="K328" s="2" t="s">
        <v>4009</v>
      </c>
      <c r="M328" s="19" t="s">
        <v>1810</v>
      </c>
      <c r="N328" s="19" t="s">
        <v>4576</v>
      </c>
      <c r="O328" s="32" t="s">
        <v>4010</v>
      </c>
      <c r="P328" s="32" t="s">
        <v>68</v>
      </c>
      <c r="Q328" s="2">
        <v>2008</v>
      </c>
    </row>
    <row r="329" spans="2:17">
      <c r="B329" s="35" t="s">
        <v>560</v>
      </c>
      <c r="D329" s="32" t="s">
        <v>3529</v>
      </c>
      <c r="E329" s="19" t="s">
        <v>4608</v>
      </c>
      <c r="F329" s="19" t="s">
        <v>2577</v>
      </c>
      <c r="G329" s="19" t="s">
        <v>2441</v>
      </c>
      <c r="H329" s="2" t="s">
        <v>4692</v>
      </c>
      <c r="K329" s="2" t="s">
        <v>566</v>
      </c>
      <c r="L329" s="1"/>
      <c r="M329" s="19" t="s">
        <v>2499</v>
      </c>
      <c r="N329" s="19" t="s">
        <v>2359</v>
      </c>
      <c r="O329" s="32" t="s">
        <v>1598</v>
      </c>
      <c r="P329" s="32" t="s">
        <v>2574</v>
      </c>
      <c r="Q329" s="2" t="s">
        <v>4720</v>
      </c>
    </row>
    <row r="330" spans="2:17">
      <c r="B330" s="31" t="s">
        <v>561</v>
      </c>
      <c r="C330" s="1"/>
      <c r="D330" s="19" t="s">
        <v>3158</v>
      </c>
      <c r="E330" s="19" t="s">
        <v>4617</v>
      </c>
      <c r="F330" s="32" t="s">
        <v>1771</v>
      </c>
      <c r="G330" s="32" t="s">
        <v>1542</v>
      </c>
      <c r="H330" s="2" t="s">
        <v>4720</v>
      </c>
      <c r="K330" s="2" t="s">
        <v>567</v>
      </c>
      <c r="L330" s="1"/>
      <c r="M330" s="19" t="s">
        <v>1771</v>
      </c>
      <c r="N330" s="19" t="s">
        <v>4617</v>
      </c>
      <c r="O330" s="32" t="s">
        <v>1590</v>
      </c>
      <c r="P330" s="32" t="s">
        <v>1542</v>
      </c>
      <c r="Q330" s="2" t="s">
        <v>4720</v>
      </c>
    </row>
    <row r="331" spans="2:17">
      <c r="B331" s="31" t="s">
        <v>1073</v>
      </c>
      <c r="D331" s="32" t="s">
        <v>1244</v>
      </c>
      <c r="E331" s="19" t="s">
        <v>1062</v>
      </c>
      <c r="F331" s="19" t="s">
        <v>2977</v>
      </c>
      <c r="G331" s="19" t="s">
        <v>2979</v>
      </c>
      <c r="H331" s="4">
        <v>2014</v>
      </c>
      <c r="K331" s="2" t="s">
        <v>2319</v>
      </c>
      <c r="M331" s="19" t="s">
        <v>2608</v>
      </c>
      <c r="N331" s="19" t="s">
        <v>1771</v>
      </c>
      <c r="O331" s="32" t="s">
        <v>2574</v>
      </c>
      <c r="P331" s="32" t="s">
        <v>1542</v>
      </c>
      <c r="Q331" s="4">
        <v>1997</v>
      </c>
    </row>
    <row r="332" spans="2:17">
      <c r="B332" s="31"/>
      <c r="C332" s="1"/>
      <c r="D332" s="19"/>
      <c r="E332" s="19"/>
      <c r="F332" s="32"/>
      <c r="G332" s="32"/>
      <c r="H332" s="2"/>
    </row>
    <row r="333" spans="2:17">
      <c r="B333" s="28" t="s">
        <v>2682</v>
      </c>
      <c r="K333" s="28" t="s">
        <v>2696</v>
      </c>
    </row>
    <row r="334" spans="2:17">
      <c r="B334" s="39" t="s">
        <v>3315</v>
      </c>
      <c r="C334" s="38"/>
      <c r="D334" s="40" t="s">
        <v>2693</v>
      </c>
      <c r="E334" s="40" t="s">
        <v>584</v>
      </c>
      <c r="F334" s="40" t="s">
        <v>580</v>
      </c>
      <c r="G334" s="40" t="s">
        <v>844</v>
      </c>
      <c r="H334" s="37">
        <v>2013</v>
      </c>
      <c r="K334" s="4">
        <v>32.799999999999997</v>
      </c>
      <c r="M334" s="19" t="s">
        <v>845</v>
      </c>
      <c r="N334" s="19" t="s">
        <v>849</v>
      </c>
      <c r="O334" s="32" t="s">
        <v>1455</v>
      </c>
      <c r="P334" s="32" t="s">
        <v>1456</v>
      </c>
      <c r="Q334" s="2">
        <v>2011</v>
      </c>
    </row>
    <row r="335" spans="2:17">
      <c r="B335" s="2" t="s">
        <v>4048</v>
      </c>
      <c r="C335" s="1"/>
      <c r="D335" s="19" t="s">
        <v>4022</v>
      </c>
      <c r="E335" s="19" t="s">
        <v>4024</v>
      </c>
      <c r="F335" s="32" t="s">
        <v>4049</v>
      </c>
      <c r="G335" s="19" t="s">
        <v>4050</v>
      </c>
      <c r="H335" s="4">
        <v>2018</v>
      </c>
      <c r="K335" s="4">
        <v>34.5</v>
      </c>
      <c r="M335" s="19" t="s">
        <v>3874</v>
      </c>
      <c r="N335" s="19" t="s">
        <v>3878</v>
      </c>
      <c r="O335" s="32" t="s">
        <v>587</v>
      </c>
      <c r="P335" s="32" t="s">
        <v>2685</v>
      </c>
      <c r="Q335" s="2">
        <v>2011</v>
      </c>
    </row>
    <row r="336" spans="2:17">
      <c r="B336" s="2" t="s">
        <v>1345</v>
      </c>
      <c r="C336" s="1"/>
      <c r="D336" s="19" t="s">
        <v>2752</v>
      </c>
      <c r="E336" s="19" t="s">
        <v>4051</v>
      </c>
      <c r="F336" s="32" t="s">
        <v>4016</v>
      </c>
      <c r="G336" s="19" t="s">
        <v>4014</v>
      </c>
      <c r="H336" s="4">
        <v>2018</v>
      </c>
      <c r="K336" s="4">
        <v>35.200000000000003</v>
      </c>
      <c r="M336" s="19" t="s">
        <v>848</v>
      </c>
      <c r="N336" s="19" t="s">
        <v>3881</v>
      </c>
      <c r="O336" s="19" t="s">
        <v>1456</v>
      </c>
      <c r="P336" s="32" t="s">
        <v>3545</v>
      </c>
      <c r="Q336" s="2">
        <v>2010</v>
      </c>
    </row>
    <row r="337" spans="2:17">
      <c r="B337" s="2" t="s">
        <v>1908</v>
      </c>
      <c r="C337" s="1"/>
      <c r="D337" s="19" t="s">
        <v>4254</v>
      </c>
      <c r="E337" s="19" t="s">
        <v>4252</v>
      </c>
      <c r="F337" s="32" t="s">
        <v>4380</v>
      </c>
      <c r="G337" s="19" t="s">
        <v>65</v>
      </c>
      <c r="H337" s="4">
        <v>2016</v>
      </c>
      <c r="K337" s="4">
        <v>35.200000000000003</v>
      </c>
      <c r="M337" s="19" t="s">
        <v>597</v>
      </c>
      <c r="N337" s="19" t="s">
        <v>2692</v>
      </c>
      <c r="O337" s="19" t="s">
        <v>3960</v>
      </c>
      <c r="P337" s="32" t="s">
        <v>2693</v>
      </c>
      <c r="Q337" s="2">
        <v>2012</v>
      </c>
    </row>
    <row r="338" spans="2:17">
      <c r="B338" s="4">
        <v>31.31</v>
      </c>
      <c r="D338" s="19" t="s">
        <v>2765</v>
      </c>
      <c r="E338" s="19" t="s">
        <v>2752</v>
      </c>
      <c r="F338" s="13" t="s">
        <v>2766</v>
      </c>
      <c r="G338" s="19" t="s">
        <v>1899</v>
      </c>
      <c r="H338" s="4">
        <v>2017</v>
      </c>
      <c r="K338" s="4">
        <v>35.799999999999997</v>
      </c>
      <c r="M338" s="19" t="s">
        <v>3934</v>
      </c>
      <c r="N338" s="19" t="s">
        <v>3933</v>
      </c>
      <c r="O338" s="19" t="s">
        <v>67</v>
      </c>
      <c r="P338" s="19" t="s">
        <v>2690</v>
      </c>
      <c r="Q338" s="4">
        <v>2011</v>
      </c>
    </row>
    <row r="339" spans="2:17">
      <c r="B339" s="4">
        <v>31.58</v>
      </c>
      <c r="D339" s="19" t="s">
        <v>1846</v>
      </c>
      <c r="E339" s="19" t="s">
        <v>1074</v>
      </c>
      <c r="F339" s="32" t="s">
        <v>1075</v>
      </c>
      <c r="G339" s="32" t="s">
        <v>1076</v>
      </c>
      <c r="H339" s="4">
        <v>2014</v>
      </c>
      <c r="K339" s="77">
        <v>36</v>
      </c>
      <c r="M339" s="19" t="s">
        <v>2686</v>
      </c>
      <c r="N339" s="19" t="s">
        <v>2687</v>
      </c>
      <c r="O339" s="32" t="s">
        <v>4173</v>
      </c>
      <c r="P339" s="32" t="s">
        <v>2689</v>
      </c>
      <c r="Q339" s="2">
        <v>2011</v>
      </c>
    </row>
    <row r="340" spans="2:17">
      <c r="B340" s="2" t="s">
        <v>5499</v>
      </c>
      <c r="C340" s="1"/>
      <c r="D340" s="19" t="s">
        <v>5347</v>
      </c>
      <c r="E340" s="19" t="s">
        <v>5357</v>
      </c>
      <c r="F340" s="32" t="s">
        <v>5268</v>
      </c>
      <c r="G340" s="19" t="s">
        <v>5158</v>
      </c>
      <c r="H340" s="4">
        <v>2021</v>
      </c>
      <c r="K340" s="77">
        <v>36.5</v>
      </c>
      <c r="M340" s="19" t="s">
        <v>3883</v>
      </c>
      <c r="N340" s="19" t="s">
        <v>2694</v>
      </c>
      <c r="O340" s="19" t="s">
        <v>3999</v>
      </c>
      <c r="P340" s="32" t="s">
        <v>2697</v>
      </c>
      <c r="Q340" s="2">
        <v>2012</v>
      </c>
    </row>
    <row r="341" spans="2:17">
      <c r="B341" s="2" t="s">
        <v>1909</v>
      </c>
      <c r="C341" s="1"/>
      <c r="D341" s="19" t="s">
        <v>64</v>
      </c>
      <c r="E341" s="19" t="s">
        <v>69</v>
      </c>
      <c r="F341" s="32" t="s">
        <v>4252</v>
      </c>
      <c r="G341" s="19" t="s">
        <v>4254</v>
      </c>
      <c r="H341" s="4">
        <v>2016</v>
      </c>
      <c r="K341" s="77">
        <v>37.200000000000003</v>
      </c>
      <c r="M341" s="19" t="s">
        <v>3926</v>
      </c>
      <c r="N341" s="19" t="s">
        <v>3943</v>
      </c>
      <c r="O341" s="19" t="s">
        <v>2698</v>
      </c>
      <c r="P341" s="32" t="s">
        <v>4611</v>
      </c>
      <c r="Q341" s="2">
        <v>2010</v>
      </c>
    </row>
    <row r="342" spans="2:17">
      <c r="B342" s="36">
        <v>31.82</v>
      </c>
      <c r="D342" s="19" t="s">
        <v>4252</v>
      </c>
      <c r="E342" s="19" t="s">
        <v>694</v>
      </c>
      <c r="F342" s="32" t="s">
        <v>64</v>
      </c>
      <c r="G342" s="32" t="s">
        <v>69</v>
      </c>
      <c r="H342" s="4">
        <v>2016</v>
      </c>
      <c r="K342" s="77">
        <v>37.6</v>
      </c>
      <c r="M342" s="19" t="s">
        <v>187</v>
      </c>
      <c r="N342" s="19" t="s">
        <v>849</v>
      </c>
      <c r="O342" s="32" t="s">
        <v>1455</v>
      </c>
      <c r="P342" s="19" t="s">
        <v>2690</v>
      </c>
      <c r="Q342" s="2">
        <v>2010</v>
      </c>
    </row>
    <row r="343" spans="2:17">
      <c r="B343" s="36">
        <v>31.86</v>
      </c>
      <c r="C343" s="45"/>
      <c r="D343" s="46" t="s">
        <v>2969</v>
      </c>
      <c r="E343" s="46" t="s">
        <v>584</v>
      </c>
      <c r="F343" s="34" t="s">
        <v>580</v>
      </c>
      <c r="G343" s="46" t="s">
        <v>844</v>
      </c>
      <c r="H343" s="36">
        <v>2013</v>
      </c>
      <c r="K343" s="77">
        <v>38.200000000000003</v>
      </c>
      <c r="M343" s="19" t="s">
        <v>4885</v>
      </c>
      <c r="N343" s="19" t="s">
        <v>3943</v>
      </c>
      <c r="O343" s="19" t="s">
        <v>1454</v>
      </c>
      <c r="P343" s="32" t="s">
        <v>4886</v>
      </c>
      <c r="Q343" s="2">
        <v>2010</v>
      </c>
    </row>
    <row r="344" spans="2:17">
      <c r="B344" s="2" t="s">
        <v>4052</v>
      </c>
      <c r="C344" s="1"/>
      <c r="D344" s="10" t="s">
        <v>4049</v>
      </c>
      <c r="E344" s="10" t="s">
        <v>4024</v>
      </c>
      <c r="F344" s="32" t="s">
        <v>4050</v>
      </c>
      <c r="G344" s="19" t="s">
        <v>298</v>
      </c>
      <c r="H344" s="4">
        <v>2018</v>
      </c>
      <c r="K344" s="77">
        <v>38.200000000000003</v>
      </c>
      <c r="M344" s="19" t="s">
        <v>4560</v>
      </c>
      <c r="N344" s="19" t="s">
        <v>3893</v>
      </c>
      <c r="O344" s="19" t="s">
        <v>2690</v>
      </c>
      <c r="P344" s="19" t="s">
        <v>3943</v>
      </c>
      <c r="Q344" s="2" t="s">
        <v>4635</v>
      </c>
    </row>
    <row r="345" spans="2:17">
      <c r="B345" s="4">
        <v>32.01</v>
      </c>
      <c r="D345" s="10" t="s">
        <v>4844</v>
      </c>
      <c r="E345" s="10" t="s">
        <v>2171</v>
      </c>
      <c r="F345" s="32" t="s">
        <v>4054</v>
      </c>
      <c r="G345" s="19" t="s">
        <v>4049</v>
      </c>
      <c r="H345" s="4">
        <v>2019</v>
      </c>
      <c r="K345" s="77">
        <v>38.799999999999997</v>
      </c>
      <c r="M345" s="19" t="s">
        <v>3545</v>
      </c>
      <c r="N345" s="19" t="s">
        <v>2699</v>
      </c>
      <c r="O345" s="19" t="s">
        <v>1456</v>
      </c>
      <c r="P345" s="32" t="s">
        <v>849</v>
      </c>
      <c r="Q345" s="2" t="s">
        <v>4635</v>
      </c>
    </row>
    <row r="346" spans="2:17">
      <c r="B346" s="4">
        <v>32.090000000000003</v>
      </c>
      <c r="D346" s="10" t="s">
        <v>1080</v>
      </c>
      <c r="E346" s="19" t="s">
        <v>1682</v>
      </c>
      <c r="F346" s="13" t="s">
        <v>66</v>
      </c>
      <c r="G346" s="19" t="s">
        <v>55</v>
      </c>
      <c r="H346" s="4">
        <v>2015</v>
      </c>
      <c r="K346" s="77">
        <v>39.700000000000003</v>
      </c>
      <c r="M346" s="19" t="s">
        <v>2700</v>
      </c>
      <c r="N346" s="19" t="s">
        <v>2701</v>
      </c>
      <c r="O346" s="19" t="s">
        <v>4793</v>
      </c>
      <c r="P346" s="19" t="s">
        <v>2686</v>
      </c>
      <c r="Q346" s="2">
        <v>2010</v>
      </c>
    </row>
    <row r="347" spans="2:17">
      <c r="B347" s="2" t="s">
        <v>4053</v>
      </c>
      <c r="C347" s="1"/>
      <c r="D347" s="10" t="s">
        <v>4049</v>
      </c>
      <c r="E347" s="19" t="s">
        <v>4050</v>
      </c>
      <c r="F347" s="32" t="s">
        <v>4054</v>
      </c>
      <c r="G347" s="19" t="s">
        <v>4017</v>
      </c>
      <c r="H347" s="4">
        <v>2018</v>
      </c>
    </row>
    <row r="348" spans="2:17">
      <c r="B348" s="2" t="s">
        <v>4348</v>
      </c>
      <c r="C348" s="1"/>
      <c r="D348" s="10" t="s">
        <v>4019</v>
      </c>
      <c r="E348" s="19" t="s">
        <v>298</v>
      </c>
      <c r="F348" s="32" t="s">
        <v>4055</v>
      </c>
      <c r="G348" s="19" t="s">
        <v>4056</v>
      </c>
      <c r="H348" s="4">
        <v>2018</v>
      </c>
    </row>
    <row r="349" spans="2:17">
      <c r="B349" s="4">
        <v>32.39</v>
      </c>
      <c r="D349" s="10" t="s">
        <v>698</v>
      </c>
      <c r="E349" s="19" t="s">
        <v>69</v>
      </c>
      <c r="F349" s="13" t="s">
        <v>4254</v>
      </c>
      <c r="G349" s="19" t="s">
        <v>4252</v>
      </c>
      <c r="H349" s="4">
        <v>2016</v>
      </c>
    </row>
    <row r="350" spans="2:17">
      <c r="B350" s="4">
        <v>32.479999999999997</v>
      </c>
      <c r="D350" s="19" t="s">
        <v>3794</v>
      </c>
      <c r="E350" s="19" t="s">
        <v>1078</v>
      </c>
      <c r="F350" s="32" t="s">
        <v>1075</v>
      </c>
      <c r="G350" s="19" t="s">
        <v>1076</v>
      </c>
      <c r="H350" s="4">
        <v>2014</v>
      </c>
    </row>
    <row r="351" spans="2:17">
      <c r="B351" s="2" t="s">
        <v>5151</v>
      </c>
      <c r="C351" s="1"/>
      <c r="D351" s="19" t="s">
        <v>2171</v>
      </c>
      <c r="E351" s="19" t="s">
        <v>5153</v>
      </c>
      <c r="F351" s="32" t="s">
        <v>5135</v>
      </c>
      <c r="G351" s="19" t="s">
        <v>433</v>
      </c>
      <c r="H351" s="4">
        <v>2020</v>
      </c>
    </row>
    <row r="352" spans="2:17">
      <c r="B352" s="2" t="s">
        <v>1910</v>
      </c>
      <c r="C352" s="1"/>
      <c r="D352" s="19" t="s">
        <v>2171</v>
      </c>
      <c r="E352" s="19" t="s">
        <v>5153</v>
      </c>
      <c r="F352" s="32" t="s">
        <v>5152</v>
      </c>
      <c r="G352" s="19" t="s">
        <v>4841</v>
      </c>
      <c r="H352" s="4">
        <v>2020</v>
      </c>
    </row>
    <row r="353" spans="2:11">
      <c r="B353" s="35" t="s">
        <v>2683</v>
      </c>
      <c r="C353" s="45"/>
      <c r="D353" s="46" t="s">
        <v>3877</v>
      </c>
      <c r="E353" s="46" t="s">
        <v>844</v>
      </c>
      <c r="F353" s="34" t="s">
        <v>3342</v>
      </c>
      <c r="G353" s="46" t="s">
        <v>589</v>
      </c>
      <c r="H353" s="36">
        <v>2012</v>
      </c>
    </row>
    <row r="354" spans="2:11">
      <c r="D354" s="19"/>
      <c r="E354" s="19"/>
      <c r="F354" s="19"/>
      <c r="G354" s="19"/>
    </row>
    <row r="355" spans="2:11">
      <c r="B355" s="28" t="s">
        <v>2972</v>
      </c>
      <c r="D355" s="19"/>
      <c r="E355" s="19"/>
      <c r="F355" s="19"/>
      <c r="G355" s="19"/>
      <c r="K355" s="28" t="s">
        <v>2973</v>
      </c>
    </row>
    <row r="356" spans="2:11">
      <c r="B356" s="310" t="s">
        <v>1812</v>
      </c>
      <c r="C356" s="311" t="s">
        <v>2070</v>
      </c>
      <c r="D356" s="322" t="s">
        <v>4016</v>
      </c>
      <c r="E356" s="322" t="s">
        <v>4014</v>
      </c>
      <c r="F356" s="323" t="s">
        <v>2752</v>
      </c>
      <c r="G356" s="322" t="s">
        <v>4049</v>
      </c>
      <c r="H356" s="313">
        <v>2018</v>
      </c>
      <c r="I356" s="4"/>
    </row>
    <row r="357" spans="2:11">
      <c r="B357" s="2" t="s">
        <v>4840</v>
      </c>
      <c r="C357" s="1" t="s">
        <v>2070</v>
      </c>
      <c r="D357" s="19" t="s">
        <v>2171</v>
      </c>
      <c r="E357" s="19" t="s">
        <v>275</v>
      </c>
      <c r="F357" s="19" t="s">
        <v>4841</v>
      </c>
      <c r="G357" s="19" t="s">
        <v>4049</v>
      </c>
      <c r="H357" s="4">
        <v>2019</v>
      </c>
      <c r="I357" s="4"/>
    </row>
    <row r="358" spans="2:11">
      <c r="B358" s="5" t="s">
        <v>2968</v>
      </c>
      <c r="C358" s="11" t="s">
        <v>2070</v>
      </c>
      <c r="D358" s="10" t="s">
        <v>584</v>
      </c>
      <c r="E358" s="10" t="s">
        <v>580</v>
      </c>
      <c r="F358" s="10" t="s">
        <v>2969</v>
      </c>
      <c r="G358" s="13" t="s">
        <v>844</v>
      </c>
      <c r="H358" s="6">
        <v>2013</v>
      </c>
      <c r="I358" s="4"/>
    </row>
    <row r="359" spans="2:11">
      <c r="B359" s="35" t="s">
        <v>693</v>
      </c>
      <c r="C359" s="1" t="s">
        <v>2070</v>
      </c>
      <c r="D359" s="19" t="s">
        <v>4252</v>
      </c>
      <c r="E359" s="19" t="s">
        <v>4254</v>
      </c>
      <c r="F359" s="19" t="s">
        <v>65</v>
      </c>
      <c r="G359" s="19" t="s">
        <v>64</v>
      </c>
      <c r="H359" s="4">
        <v>2016</v>
      </c>
      <c r="I359" s="4"/>
    </row>
    <row r="360" spans="2:11">
      <c r="B360" s="2" t="s">
        <v>4060</v>
      </c>
      <c r="C360" s="1" t="s">
        <v>2070</v>
      </c>
      <c r="D360" s="19" t="s">
        <v>4061</v>
      </c>
      <c r="E360" s="19" t="s">
        <v>4056</v>
      </c>
      <c r="F360" s="32" t="s">
        <v>4016</v>
      </c>
      <c r="G360" s="19" t="s">
        <v>4049</v>
      </c>
      <c r="H360" s="4">
        <v>2018</v>
      </c>
      <c r="I360" s="4"/>
    </row>
    <row r="361" spans="2:11">
      <c r="B361" s="35" t="s">
        <v>57</v>
      </c>
      <c r="C361" s="1" t="s">
        <v>2070</v>
      </c>
      <c r="D361" s="19" t="s">
        <v>1080</v>
      </c>
      <c r="E361" s="19" t="s">
        <v>4252</v>
      </c>
      <c r="F361" s="19" t="s">
        <v>55</v>
      </c>
      <c r="G361" s="19" t="s">
        <v>56</v>
      </c>
      <c r="H361" s="4">
        <v>2015</v>
      </c>
      <c r="I361" s="4"/>
    </row>
    <row r="362" spans="2:11">
      <c r="B362" s="2" t="s">
        <v>58</v>
      </c>
      <c r="C362" s="1" t="s">
        <v>2070</v>
      </c>
      <c r="D362" s="19" t="s">
        <v>3797</v>
      </c>
      <c r="E362" s="19" t="s">
        <v>3796</v>
      </c>
      <c r="F362" s="19" t="s">
        <v>1682</v>
      </c>
      <c r="G362" s="19" t="s">
        <v>4254</v>
      </c>
      <c r="H362" s="4">
        <v>2015</v>
      </c>
      <c r="I362" s="4"/>
    </row>
    <row r="363" spans="2:11">
      <c r="B363" s="2" t="s">
        <v>3015</v>
      </c>
      <c r="C363" s="1" t="s">
        <v>2070</v>
      </c>
      <c r="D363" s="19" t="s">
        <v>694</v>
      </c>
      <c r="E363" s="19" t="s">
        <v>1068</v>
      </c>
      <c r="F363" s="19" t="s">
        <v>2670</v>
      </c>
      <c r="G363" s="19" t="s">
        <v>3191</v>
      </c>
      <c r="H363" s="4">
        <v>2016</v>
      </c>
      <c r="I363" s="4"/>
    </row>
    <row r="364" spans="2:11">
      <c r="B364" s="2" t="s">
        <v>4062</v>
      </c>
      <c r="C364" s="1" t="s">
        <v>2070</v>
      </c>
      <c r="D364" s="19" t="s">
        <v>4054</v>
      </c>
      <c r="E364" s="19" t="s">
        <v>4063</v>
      </c>
      <c r="F364" s="32" t="s">
        <v>2760</v>
      </c>
      <c r="G364" s="19" t="s">
        <v>4064</v>
      </c>
      <c r="H364" s="4">
        <v>2018</v>
      </c>
      <c r="I364" s="4"/>
    </row>
    <row r="365" spans="2:11">
      <c r="B365" s="5" t="s">
        <v>1850</v>
      </c>
      <c r="C365" s="1" t="s">
        <v>2070</v>
      </c>
      <c r="D365" s="19" t="s">
        <v>1244</v>
      </c>
      <c r="E365" s="19" t="s">
        <v>1871</v>
      </c>
      <c r="F365" s="19" t="s">
        <v>1853</v>
      </c>
      <c r="G365" s="32" t="s">
        <v>1854</v>
      </c>
      <c r="H365" s="4">
        <v>2014</v>
      </c>
      <c r="I365" s="4"/>
    </row>
    <row r="366" spans="2:11">
      <c r="B366" s="35" t="s">
        <v>2974</v>
      </c>
      <c r="C366" s="1" t="s">
        <v>2070</v>
      </c>
      <c r="D366" s="19" t="s">
        <v>2970</v>
      </c>
      <c r="E366" s="19" t="s">
        <v>2971</v>
      </c>
      <c r="F366" s="19" t="s">
        <v>2692</v>
      </c>
      <c r="G366" s="32" t="s">
        <v>67</v>
      </c>
      <c r="H366" s="4">
        <v>2013</v>
      </c>
      <c r="I366" s="4"/>
    </row>
    <row r="367" spans="2:11">
      <c r="B367" s="2" t="s">
        <v>4821</v>
      </c>
      <c r="C367" s="1" t="s">
        <v>2070</v>
      </c>
      <c r="D367" s="19" t="s">
        <v>4812</v>
      </c>
      <c r="E367" s="19" t="s">
        <v>4811</v>
      </c>
      <c r="F367" s="32" t="s">
        <v>4822</v>
      </c>
      <c r="G367" s="19" t="s">
        <v>2432</v>
      </c>
      <c r="H367" s="4">
        <v>2017</v>
      </c>
    </row>
    <row r="368" spans="2:11">
      <c r="B368" s="2" t="s">
        <v>4065</v>
      </c>
      <c r="C368" s="1" t="s">
        <v>2070</v>
      </c>
      <c r="D368" s="19" t="s">
        <v>4024</v>
      </c>
      <c r="E368" s="19" t="s">
        <v>4066</v>
      </c>
      <c r="F368" s="32" t="s">
        <v>4378</v>
      </c>
      <c r="G368" s="19" t="s">
        <v>4056</v>
      </c>
      <c r="H368" s="4">
        <v>2018</v>
      </c>
    </row>
    <row r="369" spans="2:17">
      <c r="B369" s="5" t="s">
        <v>1851</v>
      </c>
      <c r="C369" s="1" t="s">
        <v>2070</v>
      </c>
      <c r="D369" s="19" t="s">
        <v>1855</v>
      </c>
      <c r="E369" s="19" t="s">
        <v>1856</v>
      </c>
      <c r="F369" s="19" t="s">
        <v>2954</v>
      </c>
      <c r="G369" s="32" t="s">
        <v>1857</v>
      </c>
      <c r="H369" s="4">
        <v>2014</v>
      </c>
    </row>
    <row r="370" spans="2:17">
      <c r="B370" s="2" t="s">
        <v>60</v>
      </c>
      <c r="C370" s="1" t="s">
        <v>2070</v>
      </c>
      <c r="D370" s="19" t="s">
        <v>61</v>
      </c>
      <c r="E370" s="19" t="s">
        <v>62</v>
      </c>
      <c r="F370" s="19" t="s">
        <v>63</v>
      </c>
      <c r="G370" s="32" t="s">
        <v>64</v>
      </c>
      <c r="H370" s="4">
        <v>2015</v>
      </c>
    </row>
    <row r="371" spans="2:17">
      <c r="B371" s="5" t="s">
        <v>1852</v>
      </c>
      <c r="C371" s="1" t="s">
        <v>2070</v>
      </c>
      <c r="D371" s="19" t="s">
        <v>2977</v>
      </c>
      <c r="E371" s="19" t="s">
        <v>1243</v>
      </c>
      <c r="F371" s="19" t="s">
        <v>2971</v>
      </c>
      <c r="G371" s="32" t="s">
        <v>4869</v>
      </c>
      <c r="H371" s="4">
        <v>2014</v>
      </c>
    </row>
    <row r="372" spans="2:17">
      <c r="B372" s="2" t="s">
        <v>4067</v>
      </c>
      <c r="C372" s="1" t="s">
        <v>2070</v>
      </c>
      <c r="D372" s="19" t="s">
        <v>4017</v>
      </c>
      <c r="E372" s="19" t="s">
        <v>275</v>
      </c>
      <c r="F372" s="32" t="s">
        <v>4057</v>
      </c>
      <c r="G372" s="19" t="s">
        <v>4068</v>
      </c>
      <c r="H372" s="4">
        <v>2018</v>
      </c>
    </row>
    <row r="373" spans="2:17">
      <c r="B373" s="2" t="s">
        <v>695</v>
      </c>
      <c r="C373" s="1" t="s">
        <v>2070</v>
      </c>
      <c r="D373" s="19" t="s">
        <v>696</v>
      </c>
      <c r="E373" s="19" t="s">
        <v>697</v>
      </c>
      <c r="F373" s="19" t="s">
        <v>370</v>
      </c>
      <c r="G373" s="32" t="s">
        <v>698</v>
      </c>
      <c r="H373" s="4">
        <v>2016</v>
      </c>
    </row>
    <row r="374" spans="2:17">
      <c r="B374" s="35" t="s">
        <v>2975</v>
      </c>
      <c r="C374" s="1" t="s">
        <v>2070</v>
      </c>
      <c r="D374" s="19" t="s">
        <v>2976</v>
      </c>
      <c r="E374" s="19" t="s">
        <v>2695</v>
      </c>
      <c r="F374" s="19" t="s">
        <v>582</v>
      </c>
      <c r="G374" s="32" t="s">
        <v>4787</v>
      </c>
      <c r="H374" s="4">
        <v>2013</v>
      </c>
    </row>
    <row r="375" spans="2:17">
      <c r="B375" s="2" t="s">
        <v>4817</v>
      </c>
      <c r="C375" s="1" t="s">
        <v>2070</v>
      </c>
      <c r="D375" s="19" t="s">
        <v>1912</v>
      </c>
      <c r="E375" s="19" t="s">
        <v>4818</v>
      </c>
      <c r="F375" s="32" t="s">
        <v>4819</v>
      </c>
      <c r="G375" s="32" t="s">
        <v>4820</v>
      </c>
      <c r="H375" s="4">
        <v>2017</v>
      </c>
    </row>
    <row r="377" spans="2:17">
      <c r="B377" s="28" t="s">
        <v>1639</v>
      </c>
      <c r="C377" s="1"/>
      <c r="F377" s="2"/>
      <c r="G377" s="2"/>
      <c r="H377" s="2"/>
      <c r="K377" s="28" t="s">
        <v>2523</v>
      </c>
    </row>
    <row r="378" spans="2:17">
      <c r="B378" s="39" t="s">
        <v>2483</v>
      </c>
      <c r="C378" s="38"/>
      <c r="D378" s="38" t="s">
        <v>67</v>
      </c>
      <c r="E378" s="38" t="s">
        <v>584</v>
      </c>
      <c r="F378" s="38" t="s">
        <v>580</v>
      </c>
      <c r="G378" s="38"/>
      <c r="H378" s="37">
        <v>2013</v>
      </c>
      <c r="K378" s="5" t="s">
        <v>4604</v>
      </c>
      <c r="L378" s="1"/>
      <c r="M378" s="10" t="s">
        <v>1802</v>
      </c>
      <c r="N378" s="10" t="s">
        <v>3660</v>
      </c>
      <c r="O378" s="32" t="s">
        <v>2356</v>
      </c>
      <c r="P378" s="2"/>
      <c r="Q378" s="2" t="s">
        <v>4715</v>
      </c>
    </row>
    <row r="379" spans="2:17">
      <c r="B379" s="35" t="s">
        <v>4584</v>
      </c>
      <c r="C379" s="55"/>
      <c r="D379" s="46" t="s">
        <v>3652</v>
      </c>
      <c r="E379" s="46" t="s">
        <v>4333</v>
      </c>
      <c r="F379" s="34" t="s">
        <v>3533</v>
      </c>
      <c r="G379" s="35"/>
      <c r="H379" s="35" t="s">
        <v>4694</v>
      </c>
      <c r="K379" s="5" t="s">
        <v>4605</v>
      </c>
      <c r="L379" s="1"/>
      <c r="M379" s="10" t="s">
        <v>4606</v>
      </c>
      <c r="N379" s="10" t="s">
        <v>2595</v>
      </c>
      <c r="O379" s="13" t="s">
        <v>3660</v>
      </c>
      <c r="P379" s="2"/>
      <c r="Q379" s="2" t="s">
        <v>4715</v>
      </c>
    </row>
    <row r="380" spans="2:17">
      <c r="B380" s="5" t="s">
        <v>4585</v>
      </c>
      <c r="C380" s="1"/>
      <c r="D380" s="10" t="s">
        <v>3530</v>
      </c>
      <c r="E380" s="10" t="s">
        <v>3547</v>
      </c>
      <c r="F380" s="13" t="s">
        <v>3539</v>
      </c>
      <c r="G380" s="2"/>
      <c r="H380" s="2" t="s">
        <v>4694</v>
      </c>
      <c r="K380" s="5" t="s">
        <v>4607</v>
      </c>
      <c r="L380" s="1"/>
      <c r="M380" s="10" t="s">
        <v>4608</v>
      </c>
      <c r="N380" s="10" t="s">
        <v>2356</v>
      </c>
      <c r="O380" s="13" t="s">
        <v>1802</v>
      </c>
      <c r="P380" s="2"/>
      <c r="Q380" s="2" t="s">
        <v>4715</v>
      </c>
    </row>
    <row r="381" spans="2:17">
      <c r="B381" s="5" t="s">
        <v>4586</v>
      </c>
      <c r="C381" s="1"/>
      <c r="D381" s="10" t="s">
        <v>3652</v>
      </c>
      <c r="E381" s="10" t="s">
        <v>3578</v>
      </c>
      <c r="F381" s="13" t="s">
        <v>4587</v>
      </c>
      <c r="G381" s="2"/>
      <c r="H381" s="2" t="s">
        <v>4694</v>
      </c>
      <c r="K381" s="2" t="s">
        <v>4609</v>
      </c>
      <c r="L381" s="8"/>
      <c r="M381" s="10" t="s">
        <v>4610</v>
      </c>
      <c r="N381" s="10" t="s">
        <v>3573</v>
      </c>
      <c r="O381" s="32" t="s">
        <v>3507</v>
      </c>
      <c r="Q381" s="2">
        <v>1992</v>
      </c>
    </row>
    <row r="382" spans="2:17">
      <c r="B382" s="5" t="s">
        <v>4588</v>
      </c>
      <c r="C382" s="1"/>
      <c r="D382" s="10" t="s">
        <v>1800</v>
      </c>
      <c r="E382" s="19" t="s">
        <v>4597</v>
      </c>
      <c r="F382" s="13" t="s">
        <v>2456</v>
      </c>
      <c r="G382" s="2"/>
      <c r="H382" s="2" t="s">
        <v>4658</v>
      </c>
      <c r="K382" s="2" t="s">
        <v>4612</v>
      </c>
      <c r="L382" s="8"/>
      <c r="M382" s="10" t="s">
        <v>3660</v>
      </c>
      <c r="N382" s="10" t="s">
        <v>2424</v>
      </c>
      <c r="O382" s="13" t="s">
        <v>1652</v>
      </c>
      <c r="Q382" s="2" t="s">
        <v>4628</v>
      </c>
    </row>
    <row r="383" spans="2:17">
      <c r="B383" s="2" t="s">
        <v>4012</v>
      </c>
      <c r="D383" s="10" t="s">
        <v>1456</v>
      </c>
      <c r="E383" s="10" t="s">
        <v>1455</v>
      </c>
      <c r="F383" s="13" t="s">
        <v>4013</v>
      </c>
      <c r="H383" s="4">
        <v>2011</v>
      </c>
      <c r="K383" s="2" t="s">
        <v>4612</v>
      </c>
      <c r="L383" s="8"/>
      <c r="M383" s="10" t="s">
        <v>2577</v>
      </c>
      <c r="N383" s="19" t="s">
        <v>4608</v>
      </c>
      <c r="O383" s="13" t="s">
        <v>2441</v>
      </c>
      <c r="Q383" s="2" t="s">
        <v>4692</v>
      </c>
    </row>
    <row r="384" spans="2:17">
      <c r="B384" s="5" t="s">
        <v>4589</v>
      </c>
      <c r="C384" s="1"/>
      <c r="D384" s="10" t="s">
        <v>3637</v>
      </c>
      <c r="E384" s="10" t="s">
        <v>3576</v>
      </c>
      <c r="F384" s="13" t="s">
        <v>3533</v>
      </c>
      <c r="G384" s="2"/>
      <c r="H384" s="2" t="s">
        <v>4750</v>
      </c>
      <c r="K384" s="2" t="s">
        <v>4613</v>
      </c>
      <c r="L384" s="8"/>
      <c r="M384" s="10" t="s">
        <v>4614</v>
      </c>
      <c r="N384" s="10" t="s">
        <v>2412</v>
      </c>
      <c r="O384" s="13" t="s">
        <v>1787</v>
      </c>
      <c r="Q384" s="2" t="s">
        <v>4628</v>
      </c>
    </row>
    <row r="385" spans="2:17">
      <c r="B385" s="5" t="s">
        <v>4596</v>
      </c>
      <c r="C385" s="1"/>
      <c r="D385" s="19" t="s">
        <v>4173</v>
      </c>
      <c r="E385" s="19" t="s">
        <v>3505</v>
      </c>
      <c r="F385" s="32" t="s">
        <v>68</v>
      </c>
      <c r="G385" s="2"/>
      <c r="H385" s="2" t="s">
        <v>4635</v>
      </c>
      <c r="K385" s="2" t="s">
        <v>4615</v>
      </c>
      <c r="L385" s="8"/>
      <c r="M385" s="10" t="s">
        <v>2343</v>
      </c>
      <c r="N385" s="10" t="s">
        <v>3159</v>
      </c>
      <c r="O385" s="13" t="s">
        <v>4272</v>
      </c>
      <c r="Q385" s="2" t="s">
        <v>4915</v>
      </c>
    </row>
    <row r="386" spans="2:17">
      <c r="B386" s="5" t="s">
        <v>4598</v>
      </c>
      <c r="C386" s="1"/>
      <c r="D386" s="10" t="s">
        <v>3637</v>
      </c>
      <c r="E386" s="10" t="s">
        <v>3576</v>
      </c>
      <c r="F386" s="13" t="s">
        <v>3577</v>
      </c>
      <c r="G386" s="2"/>
      <c r="H386" s="2" t="s">
        <v>4750</v>
      </c>
      <c r="K386" s="2" t="s">
        <v>4615</v>
      </c>
      <c r="L386" s="8"/>
      <c r="M386" s="10" t="s">
        <v>4333</v>
      </c>
      <c r="N386" s="10" t="s">
        <v>3533</v>
      </c>
      <c r="O386" s="13" t="s">
        <v>3652</v>
      </c>
      <c r="Q386" s="2" t="s">
        <v>4694</v>
      </c>
    </row>
    <row r="387" spans="2:17">
      <c r="B387" s="2" t="s">
        <v>4174</v>
      </c>
      <c r="D387" s="10" t="s">
        <v>1456</v>
      </c>
      <c r="E387" s="10" t="s">
        <v>3545</v>
      </c>
      <c r="F387" s="13" t="s">
        <v>4000</v>
      </c>
      <c r="H387" s="4">
        <v>2010</v>
      </c>
      <c r="K387" s="2" t="s">
        <v>4616</v>
      </c>
      <c r="L387" s="8"/>
      <c r="M387" s="10" t="s">
        <v>1771</v>
      </c>
      <c r="N387" s="10" t="s">
        <v>1542</v>
      </c>
      <c r="O387" s="13" t="s">
        <v>4617</v>
      </c>
      <c r="Q387" s="2" t="s">
        <v>4720</v>
      </c>
    </row>
    <row r="388" spans="2:17">
      <c r="B388" s="2" t="s">
        <v>4175</v>
      </c>
      <c r="D388" s="10" t="s">
        <v>597</v>
      </c>
      <c r="E388" s="10" t="s">
        <v>4176</v>
      </c>
      <c r="F388" s="13" t="s">
        <v>598</v>
      </c>
      <c r="H388" s="4">
        <v>2012</v>
      </c>
      <c r="K388" s="2" t="s">
        <v>570</v>
      </c>
      <c r="L388" s="8"/>
      <c r="M388" s="19" t="s">
        <v>4606</v>
      </c>
      <c r="N388" s="19" t="s">
        <v>2595</v>
      </c>
      <c r="O388" s="32" t="s">
        <v>4608</v>
      </c>
      <c r="Q388" s="2" t="s">
        <v>4715</v>
      </c>
    </row>
    <row r="389" spans="2:17">
      <c r="B389" s="5" t="s">
        <v>4599</v>
      </c>
      <c r="C389" s="1"/>
      <c r="D389" s="10" t="s">
        <v>1800</v>
      </c>
      <c r="E389" s="10" t="s">
        <v>2456</v>
      </c>
      <c r="F389" s="13" t="s">
        <v>3577</v>
      </c>
      <c r="G389" s="2"/>
      <c r="H389" s="2" t="s">
        <v>4658</v>
      </c>
      <c r="K389" s="2" t="s">
        <v>3744</v>
      </c>
      <c r="L389" s="8"/>
      <c r="M389" s="19" t="s">
        <v>1595</v>
      </c>
      <c r="N389" s="19" t="s">
        <v>571</v>
      </c>
      <c r="O389" s="32" t="s">
        <v>3354</v>
      </c>
      <c r="Q389" s="2">
        <v>1995</v>
      </c>
    </row>
    <row r="390" spans="2:17">
      <c r="B390" s="5" t="s">
        <v>4600</v>
      </c>
      <c r="C390" s="1"/>
      <c r="D390" s="10" t="s">
        <v>4601</v>
      </c>
      <c r="E390" s="10" t="s">
        <v>4602</v>
      </c>
      <c r="F390" s="32" t="s">
        <v>3506</v>
      </c>
      <c r="G390" s="2"/>
      <c r="H390" s="2" t="s">
        <v>4750</v>
      </c>
      <c r="K390" s="2" t="s">
        <v>3745</v>
      </c>
      <c r="M390" s="19" t="s">
        <v>3652</v>
      </c>
      <c r="N390" s="19" t="s">
        <v>3539</v>
      </c>
      <c r="O390" s="32" t="s">
        <v>3533</v>
      </c>
      <c r="Q390" s="4">
        <v>2007</v>
      </c>
    </row>
    <row r="391" spans="2:17">
      <c r="B391" s="5" t="s">
        <v>4603</v>
      </c>
      <c r="C391" s="1"/>
      <c r="D391" s="10" t="s">
        <v>4602</v>
      </c>
      <c r="E391" s="10" t="s">
        <v>3652</v>
      </c>
      <c r="F391" s="13" t="s">
        <v>3578</v>
      </c>
      <c r="G391" s="2"/>
      <c r="H391" s="2" t="s">
        <v>4750</v>
      </c>
      <c r="K391" s="2" t="s">
        <v>572</v>
      </c>
      <c r="L391" s="8"/>
      <c r="M391" s="19" t="s">
        <v>3355</v>
      </c>
      <c r="N391" s="19" t="s">
        <v>3504</v>
      </c>
      <c r="O391" s="32" t="s">
        <v>788</v>
      </c>
      <c r="Q391" s="2">
        <v>1993</v>
      </c>
    </row>
    <row r="392" spans="2:17">
      <c r="B392" s="35" t="s">
        <v>568</v>
      </c>
      <c r="C392" s="1"/>
      <c r="D392" s="19" t="s">
        <v>2576</v>
      </c>
      <c r="E392" s="19" t="s">
        <v>3576</v>
      </c>
      <c r="F392" s="32" t="s">
        <v>3549</v>
      </c>
      <c r="G392" s="2"/>
      <c r="H392" s="2" t="s">
        <v>4658</v>
      </c>
      <c r="K392" s="2" t="s">
        <v>573</v>
      </c>
      <c r="L392" s="8"/>
      <c r="M392" s="19" t="s">
        <v>2449</v>
      </c>
      <c r="N392" s="19" t="s">
        <v>2334</v>
      </c>
      <c r="O392" s="32" t="s">
        <v>788</v>
      </c>
      <c r="Q392" s="2">
        <v>1994</v>
      </c>
    </row>
    <row r="393" spans="2:17">
      <c r="B393" s="35" t="s">
        <v>569</v>
      </c>
      <c r="C393" s="1"/>
      <c r="D393" s="19" t="s">
        <v>2352</v>
      </c>
      <c r="E393" s="19" t="s">
        <v>3659</v>
      </c>
      <c r="F393" s="32" t="s">
        <v>3637</v>
      </c>
      <c r="G393" s="2"/>
      <c r="H393" s="2" t="s">
        <v>4658</v>
      </c>
      <c r="K393" s="2" t="s">
        <v>574</v>
      </c>
      <c r="L393" s="8"/>
      <c r="M393" s="19" t="s">
        <v>2592</v>
      </c>
      <c r="N393" s="19" t="s">
        <v>2337</v>
      </c>
      <c r="O393" s="32" t="s">
        <v>3176</v>
      </c>
      <c r="Q393" s="2">
        <v>1995</v>
      </c>
    </row>
    <row r="394" spans="2:17">
      <c r="K394" s="2" t="s">
        <v>3564</v>
      </c>
      <c r="L394" s="8"/>
      <c r="M394" s="19" t="s">
        <v>4610</v>
      </c>
      <c r="N394" s="19" t="s">
        <v>3573</v>
      </c>
      <c r="O394" s="32" t="s">
        <v>2424</v>
      </c>
      <c r="Q394" s="2">
        <v>1991</v>
      </c>
    </row>
    <row r="395" spans="2:17">
      <c r="K395" s="2" t="s">
        <v>3564</v>
      </c>
      <c r="L395" s="8"/>
      <c r="M395" s="19" t="s">
        <v>2334</v>
      </c>
      <c r="N395" s="19" t="s">
        <v>2449</v>
      </c>
      <c r="O395" s="32" t="s">
        <v>1595</v>
      </c>
      <c r="Q395" s="2">
        <v>1994</v>
      </c>
    </row>
    <row r="396" spans="2:17">
      <c r="K396" s="2" t="s">
        <v>575</v>
      </c>
      <c r="L396" s="8"/>
      <c r="M396" s="19" t="s">
        <v>2574</v>
      </c>
      <c r="N396" s="19" t="s">
        <v>2499</v>
      </c>
      <c r="O396" s="32" t="s">
        <v>1598</v>
      </c>
      <c r="Q396" s="2" t="s">
        <v>4720</v>
      </c>
    </row>
    <row r="397" spans="2:17">
      <c r="K397" s="2" t="s">
        <v>576</v>
      </c>
      <c r="L397" s="8"/>
      <c r="M397" s="19" t="s">
        <v>3573</v>
      </c>
      <c r="N397" s="19" t="s">
        <v>3507</v>
      </c>
      <c r="O397" s="32" t="s">
        <v>577</v>
      </c>
      <c r="Q397" s="2">
        <v>1992</v>
      </c>
    </row>
    <row r="399" spans="2:17">
      <c r="B399" s="28" t="s">
        <v>1253</v>
      </c>
      <c r="C399" s="1"/>
      <c r="F399" s="2"/>
      <c r="G399" s="2"/>
      <c r="H399" s="2"/>
      <c r="K399" s="28" t="s">
        <v>1254</v>
      </c>
    </row>
    <row r="400" spans="2:17">
      <c r="B400" s="333" t="s">
        <v>5290</v>
      </c>
      <c r="C400" s="342"/>
      <c r="D400" s="342" t="s">
        <v>5153</v>
      </c>
      <c r="E400" s="342" t="s">
        <v>2171</v>
      </c>
      <c r="F400" s="342" t="s">
        <v>2168</v>
      </c>
      <c r="G400" s="342" t="s">
        <v>5161</v>
      </c>
      <c r="H400" s="336">
        <v>2020</v>
      </c>
    </row>
    <row r="401" spans="2:8">
      <c r="B401" s="5" t="s">
        <v>5488</v>
      </c>
      <c r="C401" s="12"/>
      <c r="D401" s="12" t="s">
        <v>5158</v>
      </c>
      <c r="E401" s="12" t="s">
        <v>5489</v>
      </c>
      <c r="F401" s="12" t="s">
        <v>5289</v>
      </c>
      <c r="G401" s="12" t="s">
        <v>5490</v>
      </c>
      <c r="H401" s="6">
        <v>2021</v>
      </c>
    </row>
    <row r="402" spans="2:8">
      <c r="B402" s="5" t="s">
        <v>5287</v>
      </c>
      <c r="C402" s="12"/>
      <c r="D402" s="12" t="s">
        <v>5268</v>
      </c>
      <c r="E402" s="12" t="s">
        <v>5158</v>
      </c>
      <c r="F402" s="12" t="s">
        <v>5288</v>
      </c>
      <c r="G402" s="12" t="s">
        <v>5289</v>
      </c>
      <c r="H402" s="6">
        <v>2020</v>
      </c>
    </row>
    <row r="403" spans="2:8">
      <c r="B403" s="5" t="s">
        <v>1079</v>
      </c>
      <c r="C403" s="12"/>
      <c r="D403" s="10" t="s">
        <v>1080</v>
      </c>
      <c r="E403" s="10" t="s">
        <v>4869</v>
      </c>
      <c r="F403" s="13" t="s">
        <v>3254</v>
      </c>
      <c r="G403" s="10" t="s">
        <v>3946</v>
      </c>
      <c r="H403" s="6">
        <v>2014</v>
      </c>
    </row>
    <row r="404" spans="2:8">
      <c r="B404" s="2" t="s">
        <v>5491</v>
      </c>
      <c r="C404" s="55"/>
      <c r="D404" s="19" t="s">
        <v>5475</v>
      </c>
      <c r="E404" s="19" t="s">
        <v>5492</v>
      </c>
      <c r="F404" s="2" t="s">
        <v>5469</v>
      </c>
      <c r="G404" s="4" t="s">
        <v>5493</v>
      </c>
      <c r="H404" s="2" t="s">
        <v>5421</v>
      </c>
    </row>
    <row r="405" spans="2:8">
      <c r="B405" s="2" t="s">
        <v>5494</v>
      </c>
      <c r="C405" s="55"/>
      <c r="D405" s="19" t="s">
        <v>5495</v>
      </c>
      <c r="E405" s="19" t="s">
        <v>5496</v>
      </c>
      <c r="F405" s="2" t="s">
        <v>5497</v>
      </c>
      <c r="G405" s="4" t="s">
        <v>5498</v>
      </c>
      <c r="H405" s="2" t="s">
        <v>5421</v>
      </c>
    </row>
    <row r="406" spans="2:8">
      <c r="B406" s="2" t="s">
        <v>4171</v>
      </c>
      <c r="C406" s="55"/>
      <c r="D406" s="19" t="s">
        <v>4057</v>
      </c>
      <c r="E406" s="19" t="s">
        <v>4170</v>
      </c>
      <c r="F406" s="2" t="s">
        <v>4161</v>
      </c>
      <c r="G406" s="4" t="s">
        <v>3665</v>
      </c>
      <c r="H406" s="2" t="s">
        <v>4042</v>
      </c>
    </row>
    <row r="407" spans="2:8">
      <c r="B407" s="2"/>
      <c r="C407" s="1"/>
      <c r="F407" s="2"/>
      <c r="G407" s="4"/>
      <c r="H407" s="2"/>
    </row>
    <row r="408" spans="2:8">
      <c r="B408" s="2"/>
      <c r="C408" s="1"/>
      <c r="F408" s="2"/>
      <c r="G408" s="4"/>
      <c r="H408" s="2"/>
    </row>
    <row r="409" spans="2:8">
      <c r="B409" s="4"/>
      <c r="F409" s="35"/>
      <c r="G409" s="36"/>
      <c r="H409" s="36"/>
    </row>
    <row r="410" spans="2:8">
      <c r="B410" s="2"/>
      <c r="C410" s="1"/>
      <c r="F410" s="2"/>
      <c r="G410" s="4"/>
      <c r="H410" s="2"/>
    </row>
    <row r="411" spans="2:8">
      <c r="B411" s="4"/>
      <c r="F411" s="35"/>
      <c r="G411" s="36"/>
      <c r="H411" s="36"/>
    </row>
    <row r="412" spans="2:8">
      <c r="B412" s="4"/>
      <c r="F412" s="35"/>
      <c r="G412" s="36"/>
      <c r="H412" s="36"/>
    </row>
    <row r="413" spans="2:8">
      <c r="B413" s="2"/>
      <c r="C413" s="1"/>
      <c r="F413" s="2"/>
      <c r="G413" s="4"/>
      <c r="H413" s="2"/>
    </row>
    <row r="414" spans="2:8">
      <c r="B414" s="2"/>
      <c r="C414" s="1"/>
      <c r="F414" s="2"/>
      <c r="G414" s="4"/>
      <c r="H414" s="2"/>
    </row>
    <row r="415" spans="2:8">
      <c r="B415" s="2"/>
      <c r="F415" s="4"/>
      <c r="G415" s="4"/>
      <c r="H415" s="4"/>
    </row>
    <row r="416" spans="2:8">
      <c r="B416" s="2"/>
      <c r="C416" s="1"/>
      <c r="F416" s="2"/>
      <c r="G416" s="4"/>
      <c r="H416" s="2"/>
    </row>
    <row r="417" spans="2:8">
      <c r="B417" s="2"/>
      <c r="C417" s="1"/>
      <c r="F417" s="2"/>
      <c r="G417" s="4"/>
      <c r="H417" s="2"/>
    </row>
    <row r="418" spans="2:8">
      <c r="B418" s="2"/>
      <c r="F418" s="4"/>
      <c r="G418" s="4"/>
      <c r="H418" s="4"/>
    </row>
    <row r="419" spans="2:8">
      <c r="B419" s="2"/>
      <c r="C419" s="1"/>
      <c r="F419" s="2"/>
      <c r="G419" s="4"/>
      <c r="H419" s="2"/>
    </row>
    <row r="420" spans="2:8">
      <c r="B420" s="4"/>
      <c r="C420" s="1"/>
      <c r="F420" s="2"/>
      <c r="G420" s="4"/>
      <c r="H420" s="2"/>
    </row>
    <row r="421" spans="2:8">
      <c r="B421" s="28" t="s">
        <v>4200</v>
      </c>
      <c r="C421" s="1"/>
      <c r="F421" s="2"/>
      <c r="G421" s="2"/>
      <c r="H421" s="2"/>
    </row>
    <row r="422" spans="2:8">
      <c r="B422" s="313">
        <v>3058</v>
      </c>
      <c r="C422" s="312"/>
      <c r="D422" s="312" t="s">
        <v>4049</v>
      </c>
      <c r="E422" s="312" t="s">
        <v>596</v>
      </c>
      <c r="F422" s="310" t="s">
        <v>4040</v>
      </c>
      <c r="G422" s="313"/>
      <c r="H422" s="313">
        <v>2019</v>
      </c>
    </row>
    <row r="423" spans="2:8">
      <c r="B423" s="5" t="s">
        <v>1251</v>
      </c>
      <c r="C423" s="12"/>
      <c r="D423" s="12" t="s">
        <v>580</v>
      </c>
      <c r="E423" s="12" t="s">
        <v>586</v>
      </c>
      <c r="F423" s="5" t="s">
        <v>581</v>
      </c>
      <c r="G423" s="6"/>
      <c r="H423" s="6">
        <v>2013</v>
      </c>
    </row>
    <row r="424" spans="2:8">
      <c r="B424" s="35" t="s">
        <v>4383</v>
      </c>
      <c r="D424" t="s">
        <v>4252</v>
      </c>
      <c r="E424" t="s">
        <v>1648</v>
      </c>
      <c r="F424" s="2" t="s">
        <v>1067</v>
      </c>
      <c r="H424" s="4">
        <v>2016</v>
      </c>
    </row>
    <row r="425" spans="2:8">
      <c r="B425" s="2" t="s">
        <v>4172</v>
      </c>
      <c r="D425" t="s">
        <v>4050</v>
      </c>
      <c r="E425" t="s">
        <v>1570</v>
      </c>
      <c r="F425" s="2" t="s">
        <v>4813</v>
      </c>
      <c r="H425" s="4">
        <v>2018</v>
      </c>
    </row>
    <row r="426" spans="2:8">
      <c r="B426" s="35" t="s">
        <v>4618</v>
      </c>
      <c r="C426" s="55"/>
      <c r="D426" s="46" t="s">
        <v>1799</v>
      </c>
      <c r="E426" s="46" t="s">
        <v>1608</v>
      </c>
      <c r="F426" s="35" t="s">
        <v>744</v>
      </c>
      <c r="G426" s="36"/>
      <c r="H426" s="35" t="s">
        <v>4750</v>
      </c>
    </row>
    <row r="427" spans="2:8">
      <c r="B427" s="2">
        <v>2524</v>
      </c>
      <c r="C427" s="1"/>
      <c r="D427" t="s">
        <v>1581</v>
      </c>
      <c r="E427" t="s">
        <v>1558</v>
      </c>
      <c r="F427" s="2" t="s">
        <v>4767</v>
      </c>
      <c r="G427" s="4"/>
      <c r="H427" s="2">
        <v>1994</v>
      </c>
    </row>
    <row r="428" spans="2:8">
      <c r="B428" s="2" t="s">
        <v>4619</v>
      </c>
      <c r="C428" s="1"/>
      <c r="D428" t="s">
        <v>1810</v>
      </c>
      <c r="E428" t="s">
        <v>1599</v>
      </c>
      <c r="F428" s="2" t="s">
        <v>716</v>
      </c>
      <c r="G428" s="4"/>
      <c r="H428" s="2" t="s">
        <v>4631</v>
      </c>
    </row>
    <row r="429" spans="2:8">
      <c r="B429" s="2" t="s">
        <v>4620</v>
      </c>
      <c r="C429" s="1"/>
      <c r="D429" t="s">
        <v>1542</v>
      </c>
      <c r="E429" t="s">
        <v>1543</v>
      </c>
      <c r="F429" s="2" t="s">
        <v>4697</v>
      </c>
      <c r="G429" s="4"/>
      <c r="H429" s="2" t="s">
        <v>4720</v>
      </c>
    </row>
    <row r="430" spans="2:8">
      <c r="B430" s="2" t="s">
        <v>4621</v>
      </c>
      <c r="C430" s="1"/>
      <c r="D430" t="s">
        <v>1787</v>
      </c>
      <c r="E430" t="s">
        <v>1573</v>
      </c>
      <c r="F430" s="2" t="s">
        <v>4691</v>
      </c>
      <c r="G430" s="4"/>
      <c r="H430" s="2" t="s">
        <v>4628</v>
      </c>
    </row>
    <row r="431" spans="2:8">
      <c r="B431" s="4">
        <v>2495</v>
      </c>
      <c r="D431" t="s">
        <v>2171</v>
      </c>
      <c r="E431" t="s">
        <v>2347</v>
      </c>
      <c r="F431" s="35" t="s">
        <v>2170</v>
      </c>
      <c r="G431" s="36"/>
      <c r="H431" s="36">
        <v>2020</v>
      </c>
    </row>
    <row r="432" spans="2:8">
      <c r="B432" s="2" t="s">
        <v>5525</v>
      </c>
      <c r="C432" s="1"/>
      <c r="D432" t="s">
        <v>5484</v>
      </c>
      <c r="E432" t="s">
        <v>5467</v>
      </c>
      <c r="F432" s="2" t="s">
        <v>5138</v>
      </c>
      <c r="G432" s="4"/>
      <c r="H432" s="2" t="s">
        <v>5421</v>
      </c>
    </row>
    <row r="433" spans="2:8">
      <c r="B433" s="2" t="s">
        <v>4622</v>
      </c>
      <c r="C433" s="1"/>
      <c r="D433" t="s">
        <v>1800</v>
      </c>
      <c r="E433" t="s">
        <v>1550</v>
      </c>
      <c r="F433" s="2" t="s">
        <v>4957</v>
      </c>
      <c r="G433" s="4"/>
      <c r="H433" s="2" t="s">
        <v>4750</v>
      </c>
    </row>
    <row r="434" spans="2:8">
      <c r="B434" s="2" t="s">
        <v>5526</v>
      </c>
      <c r="C434" s="1"/>
      <c r="D434" t="s">
        <v>5268</v>
      </c>
      <c r="E434" t="s">
        <v>5269</v>
      </c>
      <c r="F434" s="2" t="s">
        <v>5138</v>
      </c>
      <c r="G434" s="4"/>
      <c r="H434" s="2" t="s">
        <v>5421</v>
      </c>
    </row>
    <row r="435" spans="2:8">
      <c r="B435" s="2" t="s">
        <v>4623</v>
      </c>
      <c r="C435" s="1"/>
      <c r="D435" t="s">
        <v>3159</v>
      </c>
      <c r="E435" t="s">
        <v>3160</v>
      </c>
      <c r="F435" s="2" t="s">
        <v>4746</v>
      </c>
      <c r="G435" s="4"/>
      <c r="H435" s="2" t="s">
        <v>4663</v>
      </c>
    </row>
    <row r="436" spans="2:8">
      <c r="B436" s="2" t="s">
        <v>4623</v>
      </c>
      <c r="C436" s="1"/>
      <c r="D436" t="s">
        <v>2441</v>
      </c>
      <c r="E436" t="s">
        <v>1599</v>
      </c>
      <c r="F436" s="2" t="s">
        <v>4709</v>
      </c>
      <c r="G436" s="4"/>
      <c r="H436" s="2" t="s">
        <v>4692</v>
      </c>
    </row>
    <row r="437" spans="2:8">
      <c r="B437" s="4">
        <v>2296</v>
      </c>
      <c r="D437" t="s">
        <v>694</v>
      </c>
      <c r="E437" t="s">
        <v>1613</v>
      </c>
      <c r="F437" s="2" t="s">
        <v>1067</v>
      </c>
      <c r="H437" s="2" t="s">
        <v>3044</v>
      </c>
    </row>
    <row r="438" spans="2:8">
      <c r="B438" s="4">
        <v>2291</v>
      </c>
      <c r="D438" t="s">
        <v>582</v>
      </c>
      <c r="E438" t="s">
        <v>583</v>
      </c>
      <c r="F438" s="35" t="s">
        <v>581</v>
      </c>
      <c r="G438" s="36"/>
      <c r="H438" s="36">
        <v>2013</v>
      </c>
    </row>
    <row r="439" spans="2:8">
      <c r="B439" s="4">
        <v>2279</v>
      </c>
      <c r="D439" t="s">
        <v>3946</v>
      </c>
      <c r="E439" t="s">
        <v>1550</v>
      </c>
      <c r="F439" s="35" t="s">
        <v>1241</v>
      </c>
      <c r="H439" s="36">
        <v>2014</v>
      </c>
    </row>
    <row r="440" spans="2:8">
      <c r="B440" s="4">
        <v>2274</v>
      </c>
      <c r="D440" t="s">
        <v>5527</v>
      </c>
      <c r="E440" t="s">
        <v>2501</v>
      </c>
      <c r="F440" s="2" t="s">
        <v>5367</v>
      </c>
      <c r="H440" s="4">
        <v>2021</v>
      </c>
    </row>
    <row r="441" spans="2:8">
      <c r="B441" s="4">
        <v>2256</v>
      </c>
      <c r="D441" t="s">
        <v>1068</v>
      </c>
      <c r="E441" t="s">
        <v>1568</v>
      </c>
      <c r="F441" s="2" t="s">
        <v>1067</v>
      </c>
      <c r="H441" s="4">
        <v>2016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indexed="44"/>
  </sheetPr>
  <dimension ref="A1:Q102"/>
  <sheetViews>
    <sheetView tabSelected="1" topLeftCell="A58" workbookViewId="0">
      <selection activeCell="F92" sqref="F92"/>
    </sheetView>
  </sheetViews>
  <sheetFormatPr defaultRowHeight="13.2"/>
  <cols>
    <col min="1" max="1" width="16.77734375" customWidth="1"/>
    <col min="2" max="2" width="8.77734375" customWidth="1"/>
    <col min="3" max="3" width="12.77734375" style="19" customWidth="1"/>
    <col min="4" max="4" width="8.77734375" style="19" customWidth="1"/>
    <col min="5" max="5" width="8.77734375" customWidth="1"/>
    <col min="6" max="6" width="12.77734375" customWidth="1"/>
    <col min="7" max="8" width="8.77734375" customWidth="1"/>
    <col min="9" max="9" width="12.77734375" customWidth="1"/>
    <col min="10" max="11" width="8.77734375" customWidth="1"/>
    <col min="12" max="12" width="12.77734375" customWidth="1"/>
    <col min="13" max="14" width="8.77734375" customWidth="1"/>
    <col min="15" max="15" width="12.77734375" customWidth="1"/>
    <col min="16" max="16" width="8.77734375" customWidth="1"/>
  </cols>
  <sheetData>
    <row r="1" spans="1:17">
      <c r="A1" s="143" t="s">
        <v>1354</v>
      </c>
      <c r="B1" s="143"/>
      <c r="C1" s="155"/>
      <c r="D1" s="155"/>
      <c r="E1" s="143"/>
      <c r="G1" s="26"/>
      <c r="H1" s="26"/>
    </row>
    <row r="2" spans="1:17">
      <c r="E2" s="148"/>
    </row>
    <row r="3" spans="1:17">
      <c r="A3" s="109"/>
      <c r="B3" s="149"/>
      <c r="C3" s="150" t="s">
        <v>1641</v>
      </c>
      <c r="D3" s="151"/>
      <c r="E3" s="163"/>
      <c r="F3" s="150" t="s">
        <v>1643</v>
      </c>
      <c r="G3" s="164"/>
      <c r="H3" s="109"/>
      <c r="I3" s="150" t="s">
        <v>1822</v>
      </c>
      <c r="J3" s="168"/>
      <c r="K3" s="152"/>
      <c r="L3" s="153" t="s">
        <v>2660</v>
      </c>
      <c r="M3" s="154"/>
      <c r="N3" s="109"/>
      <c r="O3" s="150" t="s">
        <v>1353</v>
      </c>
      <c r="P3" s="110"/>
      <c r="Q3" s="29"/>
    </row>
    <row r="4" spans="1:17">
      <c r="A4" s="112" t="s">
        <v>1823</v>
      </c>
      <c r="B4" s="84" t="str">
        <f ca="1">INDIRECT("Muži!B4")</f>
        <v>6,37</v>
      </c>
      <c r="C4" s="75" t="str">
        <f ca="1">INDIRECT("Muži!D4")</f>
        <v>Blahut</v>
      </c>
      <c r="D4" s="75" t="str">
        <f ca="1">INDIRECT("Muži!E4")</f>
        <v>Martin</v>
      </c>
      <c r="E4" s="84" t="str">
        <f ca="1">INDIRECT("Junioři!B4")</f>
        <v>6,37</v>
      </c>
      <c r="F4" s="75" t="str">
        <f ca="1">INDIRECT("Junioři!D4")</f>
        <v>Bošek</v>
      </c>
      <c r="G4" s="75" t="str">
        <f ca="1">INDIRECT("Junioři!E4")</f>
        <v>Tomáš</v>
      </c>
      <c r="H4" s="84" t="str">
        <f ca="1">INDIRECT("Dorostenci!B4")</f>
        <v>6,37</v>
      </c>
      <c r="I4" s="75" t="str">
        <f ca="1">INDIRECT("Dorostenci!D4")</f>
        <v>Blahut</v>
      </c>
      <c r="J4" s="75" t="str">
        <f ca="1">INDIRECT("Dorostenci!E4")</f>
        <v>Martin</v>
      </c>
      <c r="K4" s="83" t="str">
        <f>INDEX('St. žáci'!B4,)</f>
        <v>7,18</v>
      </c>
      <c r="L4" s="95" t="str">
        <f>INDEX('St. žáci'!D4,)</f>
        <v>Horn</v>
      </c>
      <c r="M4" s="96" t="str">
        <f>INDEX('St. žáci'!E4,)</f>
        <v>Petr</v>
      </c>
      <c r="N4" s="119"/>
      <c r="O4" s="102"/>
      <c r="P4" s="103"/>
      <c r="Q4" s="29"/>
    </row>
    <row r="5" spans="1:17">
      <c r="A5" s="112"/>
      <c r="B5" s="84" t="str">
        <f ca="1">INDIRECT("Muži!B5")</f>
        <v>6,37</v>
      </c>
      <c r="C5" s="75" t="str">
        <f ca="1">INDIRECT("Muži!D5")</f>
        <v>Bošek</v>
      </c>
      <c r="D5" s="75" t="str">
        <f ca="1">INDIRECT("Muži!E5")</f>
        <v>Tomáš</v>
      </c>
      <c r="E5" s="120"/>
      <c r="F5" s="122"/>
      <c r="G5" s="124"/>
      <c r="H5" s="120"/>
      <c r="I5" s="122"/>
      <c r="J5" s="122"/>
      <c r="K5" s="84"/>
      <c r="L5" s="75"/>
      <c r="M5" s="86"/>
      <c r="N5" s="94"/>
      <c r="O5" s="79"/>
      <c r="P5" s="113"/>
      <c r="Q5" s="29"/>
    </row>
    <row r="6" spans="1:17">
      <c r="A6" s="112" t="s">
        <v>4625</v>
      </c>
      <c r="B6" s="84" t="str">
        <f ca="1">INDIRECT("Muži!B26")</f>
        <v>6,87</v>
      </c>
      <c r="C6" s="75" t="str">
        <f ca="1">INDIRECT("Muži!D26")</f>
        <v>Jarolímek</v>
      </c>
      <c r="D6" s="75" t="str">
        <f ca="1">INDIRECT("Muži!E26")</f>
        <v>Filip</v>
      </c>
      <c r="E6" s="84" t="str">
        <f ca="1">INDIRECT("Junioři!B26")</f>
        <v>6,87</v>
      </c>
      <c r="F6" s="75" t="str">
        <f ca="1">INDIRECT("Junioři!D26")</f>
        <v>Jarolímek</v>
      </c>
      <c r="G6" s="75" t="str">
        <f ca="1">INDIRECT("Junioři!E26")</f>
        <v>Filip</v>
      </c>
      <c r="H6" s="84" t="str">
        <f ca="1">INDIRECT("Dorostenci!B26")</f>
        <v>7,14</v>
      </c>
      <c r="I6" s="75" t="str">
        <f ca="1">INDIRECT("Dorostenci!D26")</f>
        <v xml:space="preserve">Svoboda </v>
      </c>
      <c r="J6" s="75" t="str">
        <f ca="1">INDIRECT("Dorostenci!E26")</f>
        <v>Jakub</v>
      </c>
      <c r="K6" s="84" t="str">
        <f>INDEX('St. žáci'!B26,)</f>
        <v>7,25</v>
      </c>
      <c r="L6" s="75" t="str">
        <f>INDEX('St. žáci'!D26,)</f>
        <v>Maček</v>
      </c>
      <c r="M6" s="86" t="str">
        <f>INDEX('St. žáci'!E26,)</f>
        <v>Michal</v>
      </c>
      <c r="N6" s="84" t="str">
        <f>INDEX('Ml. žáci'!B26,)</f>
        <v>7,51</v>
      </c>
      <c r="O6" s="75" t="str">
        <f>INDEX('Ml. žáci'!D26,)</f>
        <v>Maček</v>
      </c>
      <c r="P6" s="86" t="str">
        <f>INDEX('Ml. žáci'!E26,)</f>
        <v>Michal</v>
      </c>
      <c r="Q6" s="29"/>
    </row>
    <row r="7" spans="1:17">
      <c r="A7" s="112"/>
      <c r="B7" s="84" t="str">
        <f ca="1">INDIRECT("Muži!B27")</f>
        <v>7,06</v>
      </c>
      <c r="C7" s="75" t="str">
        <f ca="1">INDIRECT("Muži!D27")</f>
        <v>Svoboda</v>
      </c>
      <c r="D7" s="75" t="str">
        <f ca="1">INDIRECT("Muži!E27")</f>
        <v>Jakub</v>
      </c>
      <c r="E7" s="165"/>
      <c r="F7" s="79"/>
      <c r="G7" s="125"/>
      <c r="H7" s="165"/>
      <c r="I7" s="79"/>
      <c r="J7" s="79"/>
      <c r="K7" s="84"/>
      <c r="L7" s="75"/>
      <c r="M7" s="86"/>
      <c r="N7" s="84"/>
      <c r="O7" s="75"/>
      <c r="P7" s="86"/>
      <c r="Q7" s="29"/>
    </row>
    <row r="8" spans="1:17">
      <c r="A8" s="112" t="s">
        <v>4711</v>
      </c>
      <c r="B8" s="84" t="str">
        <f ca="1">INDIRECT("Muži!B48")</f>
        <v>10,63</v>
      </c>
      <c r="C8" s="75" t="str">
        <f ca="1">INDIRECT("Muži!D48")</f>
        <v>Jarolímek</v>
      </c>
      <c r="D8" s="75" t="str">
        <f ca="1">INDIRECT("Muži!E48")</f>
        <v>Filip</v>
      </c>
      <c r="E8" s="84" t="str">
        <f ca="1">INDIRECT("Junioři!B48")</f>
        <v>10,63</v>
      </c>
      <c r="F8" s="75" t="str">
        <f ca="1">INDIRECT("Junioři!D48")</f>
        <v>Jarolímek</v>
      </c>
      <c r="G8" s="75" t="str">
        <f ca="1">INDIRECT("Junioři!E48")</f>
        <v>Filip</v>
      </c>
      <c r="H8" s="84" t="str">
        <f ca="1">INDIRECT("Dorostenci!B48")</f>
        <v>11,05</v>
      </c>
      <c r="I8" s="75" t="str">
        <f ca="1">INDIRECT("Dorostenci!D48")</f>
        <v>Šulc</v>
      </c>
      <c r="J8" s="75" t="str">
        <f ca="1">INDIRECT("Dorostenci!E48")</f>
        <v>Jan</v>
      </c>
      <c r="K8" s="84" t="str">
        <f>INDEX('St. žáci'!B48,)</f>
        <v>11,68</v>
      </c>
      <c r="L8" s="75" t="str">
        <f>INDEX('St. žáci'!D48,)</f>
        <v>Maček</v>
      </c>
      <c r="M8" s="86" t="str">
        <f>INDEX('St. žáci'!E48,)</f>
        <v>Michal</v>
      </c>
      <c r="N8" s="84"/>
      <c r="O8" s="75"/>
      <c r="P8" s="86"/>
      <c r="Q8" s="29"/>
    </row>
    <row r="9" spans="1:17">
      <c r="A9" s="112" t="s">
        <v>2042</v>
      </c>
      <c r="B9" s="84" t="str">
        <f ca="1">INDIRECT("Muži!B70")</f>
        <v>16,46</v>
      </c>
      <c r="C9" s="75" t="str">
        <f ca="1">INDIRECT("Muži!D70")</f>
        <v>Svoboda</v>
      </c>
      <c r="D9" s="75" t="str">
        <f ca="1">INDIRECT("Muži!E70")</f>
        <v>Jakub</v>
      </c>
      <c r="E9" s="84">
        <f ca="1">INDIRECT("Junioři!B70")</f>
        <v>16.649999999999999</v>
      </c>
      <c r="F9" s="75" t="str">
        <f ca="1">INDIRECT("Junioři!D70")</f>
        <v>Jirka</v>
      </c>
      <c r="G9" s="75" t="str">
        <f ca="1">INDIRECT("Junioři!E70")</f>
        <v>Jan</v>
      </c>
      <c r="H9" s="84">
        <f ca="1">INDIRECT("Dorostenci!B70")</f>
        <v>16.84</v>
      </c>
      <c r="I9" s="75" t="str">
        <f ca="1">INDIRECT("Dorostenci!D70")</f>
        <v>Jirka</v>
      </c>
      <c r="J9" s="75" t="str">
        <f ca="1">INDIRECT("Dorostenci!E70")</f>
        <v>Jan</v>
      </c>
      <c r="K9" s="84" t="str">
        <f>INDEX('St. žáci'!B70,)</f>
        <v>16,97</v>
      </c>
      <c r="L9" s="75" t="str">
        <f>INDEX('St. žáci'!D70,)</f>
        <v>Maček</v>
      </c>
      <c r="M9" s="86" t="str">
        <f>INDEX('St. žáci'!E70,)</f>
        <v>Michal</v>
      </c>
      <c r="N9" s="84" t="str">
        <f>INDEX('Ml. žáci'!B48,)</f>
        <v>18,43</v>
      </c>
      <c r="O9" s="75" t="str">
        <f>INDEX('Ml. žáci'!D48,)</f>
        <v>Maček</v>
      </c>
      <c r="P9" s="86" t="str">
        <f>INDEX('Ml. žáci'!E48,)</f>
        <v>Michal</v>
      </c>
      <c r="Q9" s="29"/>
    </row>
    <row r="10" spans="1:17">
      <c r="A10" s="112" t="s">
        <v>4752</v>
      </c>
      <c r="B10" s="84">
        <f ca="1">INDIRECT("Muži!B92")</f>
        <v>21.37</v>
      </c>
      <c r="C10" s="75" t="str">
        <f ca="1">INDIRECT("Muži!D92")</f>
        <v>Jirka</v>
      </c>
      <c r="D10" s="75" t="str">
        <f ca="1">INDIRECT("Muži!E92")</f>
        <v>Jan</v>
      </c>
      <c r="E10" s="84">
        <f ca="1">INDIRECT("Junioři!B92")</f>
        <v>21.37</v>
      </c>
      <c r="F10" s="75" t="str">
        <f ca="1">INDIRECT("Junioři!D92")</f>
        <v>Jirka</v>
      </c>
      <c r="G10" s="75" t="str">
        <f ca="1">INDIRECT("Junioři!E92")</f>
        <v>Jan</v>
      </c>
      <c r="H10" s="84" t="str">
        <f ca="1">INDIRECT("Dorostenci!B92")</f>
        <v>21,70</v>
      </c>
      <c r="I10" s="75" t="str">
        <f ca="1">INDIRECT("Dorostenci!D92")</f>
        <v>Šulc</v>
      </c>
      <c r="J10" s="75" t="str">
        <f ca="1">INDIRECT("Dorostenci!E92")</f>
        <v>Jan</v>
      </c>
      <c r="K10" s="84">
        <f>INDEX('St. žáci'!B92,)</f>
        <v>23.96</v>
      </c>
      <c r="L10" s="75" t="str">
        <f>INDEX('St. žáci'!D92,)</f>
        <v>Maček</v>
      </c>
      <c r="M10" s="86" t="str">
        <f>INDEX('St. žáci'!E92,)</f>
        <v>Michal</v>
      </c>
      <c r="N10" s="84"/>
      <c r="O10" s="75"/>
      <c r="P10" s="86"/>
      <c r="Q10" s="29"/>
    </row>
    <row r="11" spans="1:17">
      <c r="A11" s="112" t="s">
        <v>4772</v>
      </c>
      <c r="B11" s="84" t="str">
        <f ca="1">INDIRECT("Muži!B114")</f>
        <v>34,80</v>
      </c>
      <c r="C11" s="75" t="str">
        <f ca="1">INDIRECT("Muži!D114")</f>
        <v>Svoboda</v>
      </c>
      <c r="D11" s="75" t="str">
        <f ca="1">INDIRECT("Muži!E114")</f>
        <v>Jakub</v>
      </c>
      <c r="E11" s="84">
        <f ca="1">INDIRECT("Junioři!B114")</f>
        <v>34.96</v>
      </c>
      <c r="F11" s="75" t="str">
        <f ca="1">INDIRECT("Junioři!D114")</f>
        <v>Jirka</v>
      </c>
      <c r="G11" s="75" t="str">
        <f ca="1">INDIRECT("Junioři!E114")</f>
        <v>Jan</v>
      </c>
      <c r="H11" s="84" t="str">
        <f ca="1">INDIRECT("Dorostenci!B114")</f>
        <v>36,26</v>
      </c>
      <c r="I11" s="75" t="str">
        <f ca="1">INDIRECT("Dorostenci!D114")</f>
        <v>Maček</v>
      </c>
      <c r="J11" s="75" t="str">
        <f ca="1">INDIRECT("Dorostenci!E114")</f>
        <v>Michal</v>
      </c>
      <c r="K11" s="84" t="str">
        <f>INDEX('St. žáci'!B114,)</f>
        <v>36,58</v>
      </c>
      <c r="L11" s="75" t="str">
        <f>INDEX('St. žáci'!D114,)</f>
        <v>Maček</v>
      </c>
      <c r="M11" s="86" t="str">
        <f>INDEX('St. žáci'!E114,)</f>
        <v>Michal</v>
      </c>
      <c r="N11" s="84" t="str">
        <f>INDEX('Ml. žáci'!B70,)</f>
        <v>39,23</v>
      </c>
      <c r="O11" s="75" t="str">
        <f>INDEX('Ml. žáci'!D70,)</f>
        <v>Maček</v>
      </c>
      <c r="P11" s="86" t="str">
        <f>INDEX('Ml. žáci'!E70,)</f>
        <v>Michal</v>
      </c>
      <c r="Q11" s="29"/>
    </row>
    <row r="12" spans="1:17">
      <c r="A12" s="112" t="s">
        <v>4918</v>
      </c>
      <c r="B12" s="84" t="str">
        <f ca="1">INDIRECT("Muži!B136")</f>
        <v>48,83</v>
      </c>
      <c r="C12" s="75" t="str">
        <f ca="1">INDIRECT("Muži!D136")</f>
        <v>Kůta</v>
      </c>
      <c r="D12" s="75" t="str">
        <f ca="1">INDIRECT("Muži!E136")</f>
        <v>Radim</v>
      </c>
      <c r="E12" s="84" t="str">
        <f ca="1">INDIRECT("Junioři!B136")</f>
        <v>49,41</v>
      </c>
      <c r="F12" s="75" t="str">
        <f ca="1">INDIRECT("Junioři!D136")</f>
        <v>Kolda</v>
      </c>
      <c r="G12" s="75" t="str">
        <f ca="1">INDIRECT("Junioři!E136")</f>
        <v>Petr</v>
      </c>
      <c r="H12" s="84" t="str">
        <f ca="1">INDIRECT("Dorostenci!B136")</f>
        <v>50,61</v>
      </c>
      <c r="I12" s="75" t="str">
        <f ca="1">INDIRECT("Dorostenci!D136")</f>
        <v>Blachowicz</v>
      </c>
      <c r="J12" s="75" t="str">
        <f ca="1">INDIRECT("Dorostenci!E136")</f>
        <v>Jaroslav</v>
      </c>
      <c r="K12" s="84" t="str">
        <f>INDEX('St. žáci'!B136,)</f>
        <v>55,70</v>
      </c>
      <c r="L12" s="75" t="str">
        <f>INDEX('St. žáci'!D136,)</f>
        <v>Svoboda</v>
      </c>
      <c r="M12" s="86" t="str">
        <f>INDEX('St. žáci'!E136,)</f>
        <v>Daniel</v>
      </c>
      <c r="N12" s="84"/>
      <c r="O12" s="75"/>
      <c r="P12" s="86"/>
      <c r="Q12" s="29"/>
    </row>
    <row r="13" spans="1:17">
      <c r="A13" s="112" t="s">
        <v>2057</v>
      </c>
      <c r="B13" s="84" t="str">
        <f ca="1">INDIRECT("Muži!B158")</f>
        <v>1:06,40</v>
      </c>
      <c r="C13" s="75" t="str">
        <f ca="1">INDIRECT("Muži!D158")</f>
        <v>Vokrouhlický</v>
      </c>
      <c r="D13" s="75" t="str">
        <f ca="1">INDIRECT("Muži!E158")</f>
        <v>Jakub</v>
      </c>
      <c r="E13" s="84" t="str">
        <f ca="1">INDIRECT("Junioři!B158")</f>
        <v>1:06,40</v>
      </c>
      <c r="F13" s="75" t="str">
        <f ca="1">INDIRECT("Junioři!D158")</f>
        <v>Vokrouhlický</v>
      </c>
      <c r="G13" s="75" t="str">
        <f ca="1">INDIRECT("Junioři!E158")</f>
        <v>Jakub</v>
      </c>
      <c r="H13" s="84" t="str">
        <f ca="1">INDIRECT("Dorostenci!B158")</f>
        <v>1:10,32</v>
      </c>
      <c r="I13" s="75" t="str">
        <f ca="1">INDIRECT("Dorostenci!D158")</f>
        <v>Šístek</v>
      </c>
      <c r="J13" s="75" t="str">
        <f ca="1">INDIRECT("Dorostenci!E158")</f>
        <v>Michal</v>
      </c>
      <c r="K13" s="84" t="str">
        <f>INDEX('St. žáci'!B158,)</f>
        <v>1:29,06</v>
      </c>
      <c r="L13" s="75" t="str">
        <f>INDEX('St. žáci'!D158,)</f>
        <v>Janeček</v>
      </c>
      <c r="M13" s="75" t="str">
        <f>INDEX('St. žáci'!E158,)</f>
        <v>Jan</v>
      </c>
      <c r="N13" s="84"/>
      <c r="O13" s="75"/>
      <c r="P13" s="86"/>
      <c r="Q13" s="29"/>
    </row>
    <row r="14" spans="1:17">
      <c r="A14" s="112" t="s">
        <v>841</v>
      </c>
      <c r="B14" s="84" t="str">
        <f ca="1">INDIRECT("Muži!B180")</f>
        <v>1:23,49</v>
      </c>
      <c r="C14" s="75" t="str">
        <f ca="1">INDIRECT("Muži!D180")</f>
        <v>Musil</v>
      </c>
      <c r="D14" s="75" t="str">
        <f ca="1">INDIRECT("Muži!E180")</f>
        <v>Daniel</v>
      </c>
      <c r="E14" s="84" t="str">
        <f ca="1">INDIRECT("Junioři!B180")</f>
        <v>1:27,78</v>
      </c>
      <c r="F14" s="75" t="str">
        <f ca="1">INDIRECT("Junioři!D180")</f>
        <v>Šístek</v>
      </c>
      <c r="G14" s="75" t="str">
        <f ca="1">INDIRECT("Junioři!E180")</f>
        <v>Michal</v>
      </c>
      <c r="H14" s="84" t="str">
        <f ca="1">INDIRECT("Dorostenci!B180")</f>
        <v>1:28,21</v>
      </c>
      <c r="I14" s="75" t="str">
        <f ca="1">INDIRECT("Dorostenci!D180")</f>
        <v>Šístek</v>
      </c>
      <c r="J14" s="75" t="str">
        <f ca="1">INDIRECT("Dorostenci!E180")</f>
        <v>Michal</v>
      </c>
      <c r="K14" s="84" t="str">
        <f>INDEX('St. žáci'!B180,)</f>
        <v>1:42,20</v>
      </c>
      <c r="L14" s="75" t="str">
        <f>INDEX('St. žáci'!D180,)</f>
        <v>Blažek</v>
      </c>
      <c r="M14" s="86" t="str">
        <f>INDEX('St. žáci'!E180,)</f>
        <v>Vojtěch</v>
      </c>
      <c r="N14" s="84" t="str">
        <f>INDEX('Ml. žáci'!B92,)</f>
        <v>1:41,94</v>
      </c>
      <c r="O14" s="75" t="str">
        <f>INDEX('Ml. žáci'!D92,)</f>
        <v>Kudláček</v>
      </c>
      <c r="P14" s="86" t="str">
        <f>INDEX('Ml. žáci'!E92,)</f>
        <v>Jakub</v>
      </c>
      <c r="Q14" s="29"/>
    </row>
    <row r="15" spans="1:17">
      <c r="A15" s="112" t="s">
        <v>4989</v>
      </c>
      <c r="B15" s="84" t="str">
        <f ca="1">INDIRECT("Muži!B202")</f>
        <v>1:57,19</v>
      </c>
      <c r="C15" s="75" t="str">
        <f ca="1">INDIRECT("Muži!D202")</f>
        <v>Kůta</v>
      </c>
      <c r="D15" s="75" t="str">
        <f ca="1">INDIRECT("Muži!E202")</f>
        <v>Radim</v>
      </c>
      <c r="E15" s="84" t="str">
        <f ca="1">INDIRECT("Junioři!B202")</f>
        <v>1:59,37</v>
      </c>
      <c r="F15" s="75" t="str">
        <f ca="1">INDIRECT("Junioři!D202")</f>
        <v>Hofta</v>
      </c>
      <c r="G15" s="75" t="str">
        <f ca="1">INDIRECT("Junioři!E202")</f>
        <v>Jakub</v>
      </c>
      <c r="H15" s="84" t="str">
        <f ca="1">INDIRECT("Dorostenci!B202")</f>
        <v>2:02,08</v>
      </c>
      <c r="I15" s="75" t="str">
        <f ca="1">INDIRECT("Dorostenci!D202")</f>
        <v>Fábry</v>
      </c>
      <c r="J15" s="75" t="str">
        <f ca="1">INDIRECT("Dorostenci!E202")</f>
        <v>Ondřej</v>
      </c>
      <c r="K15" s="84" t="str">
        <f>INDEX('St. žáci'!B202,)</f>
        <v>2:05,08</v>
      </c>
      <c r="L15" s="75" t="str">
        <f>INDEX('St. žáci'!D202,)</f>
        <v>Trojan</v>
      </c>
      <c r="M15" s="86" t="str">
        <f>INDEX('St. žáci'!E202,)</f>
        <v>Vojtěch</v>
      </c>
      <c r="N15" s="84" t="str">
        <f>INDEX('Ml. žáci'!B114,)</f>
        <v>2:19,07</v>
      </c>
      <c r="O15" s="75" t="str">
        <f>INDEX('Ml. žáci'!D114,)</f>
        <v>Hrudka</v>
      </c>
      <c r="P15" s="86" t="str">
        <f>INDEX('Ml. žáci'!E114,)</f>
        <v>Jakub</v>
      </c>
      <c r="Q15" s="29"/>
    </row>
    <row r="16" spans="1:17">
      <c r="A16" s="112" t="s">
        <v>5013</v>
      </c>
      <c r="B16" s="84" t="str">
        <f ca="1">INDIRECT("Muži!B224")</f>
        <v>2:39,49</v>
      </c>
      <c r="C16" s="75" t="str">
        <f ca="1">INDIRECT("Muži!D224")</f>
        <v>Čuda</v>
      </c>
      <c r="D16" s="75" t="str">
        <f ca="1">INDIRECT("Muži!E224")</f>
        <v>Radek</v>
      </c>
      <c r="E16" s="84" t="str">
        <f ca="1">INDIRECT("Junioři!B224")</f>
        <v>2:42,86</v>
      </c>
      <c r="F16" s="75" t="str">
        <f ca="1">INDIRECT("Junioři!D224")</f>
        <v>Vokroulický</v>
      </c>
      <c r="G16" s="75" t="str">
        <f ca="1">INDIRECT("Junioři!E224")</f>
        <v>Jakub</v>
      </c>
      <c r="H16" s="84" t="str">
        <f ca="1">INDIRECT("Dorostenci!B224")</f>
        <v>2:47,19</v>
      </c>
      <c r="I16" s="75" t="str">
        <f ca="1">INDIRECT("Dorostenci!D224")</f>
        <v>Procházka</v>
      </c>
      <c r="J16" s="75" t="str">
        <f ca="1">INDIRECT("Dorostenci!E224")</f>
        <v>Filip</v>
      </c>
      <c r="K16" s="84" t="str">
        <f>INDEX('St. žáci'!B224,)</f>
        <v>2:55,01</v>
      </c>
      <c r="L16" s="75" t="str">
        <f>INDEX('St. žáci'!D224,)</f>
        <v>Kahaj</v>
      </c>
      <c r="M16" s="86" t="str">
        <f>INDEX('St. žáci'!E224,)</f>
        <v>Theodor</v>
      </c>
      <c r="N16" s="84" t="str">
        <f>INDEX('Ml. žáci'!B136,)</f>
        <v>3:02,15</v>
      </c>
      <c r="O16" s="75" t="str">
        <f>INDEX('Ml. žáci'!D136,)</f>
        <v xml:space="preserve">Šťastný </v>
      </c>
      <c r="P16" s="86" t="str">
        <f>INDEX('Ml. žáci'!E136,)</f>
        <v>Boris</v>
      </c>
      <c r="Q16" s="29"/>
    </row>
    <row r="17" spans="1:17">
      <c r="A17" s="112" t="s">
        <v>15</v>
      </c>
      <c r="B17" s="84" t="str">
        <f ca="1">INDIRECT("Muži!B246")</f>
        <v>4:14,93</v>
      </c>
      <c r="C17" s="75" t="str">
        <f ca="1">INDIRECT("Muži!D246")</f>
        <v>Čuda</v>
      </c>
      <c r="D17" s="75" t="str">
        <f ca="1">INDIRECT("Muži!E246")</f>
        <v>Radek</v>
      </c>
      <c r="E17" s="84" t="str">
        <f ca="1">INDIRECT("Junioři!B246")</f>
        <v>4:16,56</v>
      </c>
      <c r="F17" s="75" t="str">
        <f ca="1">INDIRECT("Junioři!D246")</f>
        <v>Procházka</v>
      </c>
      <c r="G17" s="75" t="str">
        <f ca="1">INDIRECT("Junioři!E246")</f>
        <v>Filip</v>
      </c>
      <c r="H17" s="84" t="str">
        <f ca="1">INDIRECT("Dorostenci!B246")</f>
        <v>4:16,56</v>
      </c>
      <c r="I17" s="75" t="str">
        <f ca="1">INDIRECT("Dorostenci!D246")</f>
        <v>Procházka</v>
      </c>
      <c r="J17" s="75" t="str">
        <f ca="1">INDIRECT("Dorostenci!E246")</f>
        <v>Filip</v>
      </c>
      <c r="K17" s="84" t="str">
        <f>INDEX('St. žáci'!B246,)</f>
        <v>4:25,25</v>
      </c>
      <c r="L17" s="75" t="str">
        <f>INDEX('St. žáci'!D246,)</f>
        <v>Hrdlička</v>
      </c>
      <c r="M17" s="86" t="str">
        <f>INDEX('St. žáci'!E246,)</f>
        <v>Matěj</v>
      </c>
      <c r="N17" s="84" t="str">
        <f>INDEX('Ml. žáci'!B158,)</f>
        <v>4:46,50</v>
      </c>
      <c r="O17" s="75" t="str">
        <f>INDEX('Ml. žáci'!D158,)</f>
        <v>Hrudka</v>
      </c>
      <c r="P17" s="86" t="str">
        <f>INDEX('Ml. žáci'!E158,)</f>
        <v>Jakub</v>
      </c>
      <c r="Q17" s="29"/>
    </row>
    <row r="18" spans="1:17">
      <c r="A18" s="112" t="s">
        <v>1101</v>
      </c>
      <c r="B18" s="84" t="str">
        <f ca="1">INDIRECT("Muži!B268")</f>
        <v>6:18,73</v>
      </c>
      <c r="C18" s="75" t="str">
        <f ca="1">INDIRECT("Muži!D268")</f>
        <v>Kirsch</v>
      </c>
      <c r="D18" s="75" t="str">
        <f ca="1">INDIRECT("Muži!E268")</f>
        <v>Petr</v>
      </c>
      <c r="E18" s="84" t="str">
        <f ca="1">INDIRECT("Junioři!B268")</f>
        <v>7:28,36</v>
      </c>
      <c r="F18" s="75" t="str">
        <f ca="1">INDIRECT("Junioři!D268")</f>
        <v>Kohoutek</v>
      </c>
      <c r="G18" s="75" t="str">
        <f ca="1">INDIRECT("Junioři!E268")</f>
        <v>Jáchym</v>
      </c>
      <c r="H18" s="84" t="str">
        <f ca="1">INDIRECT("Dorostenci!B268")</f>
        <v>6:32,83</v>
      </c>
      <c r="I18" s="75" t="str">
        <f ca="1">INDIRECT("Dorostenci!D268")</f>
        <v>Blažek</v>
      </c>
      <c r="J18" s="75" t="str">
        <f ca="1">INDIRECT("Dorostenci!E268")</f>
        <v>Vojtěch</v>
      </c>
      <c r="K18" s="84"/>
      <c r="L18" s="75"/>
      <c r="M18" s="86"/>
      <c r="N18" s="84"/>
      <c r="O18" s="75"/>
      <c r="P18" s="86"/>
      <c r="Q18" s="29"/>
    </row>
    <row r="19" spans="1:17">
      <c r="A19" s="112" t="s">
        <v>47</v>
      </c>
      <c r="B19" s="84" t="str">
        <f ca="1">INDIRECT("Muži!B290")</f>
        <v>9:32,24</v>
      </c>
      <c r="C19" s="75" t="str">
        <f ca="1">INDIRECT("Muži!D290")</f>
        <v>Procházka</v>
      </c>
      <c r="D19" s="75" t="str">
        <f ca="1">INDIRECT("Muži!E290")</f>
        <v>Matěj</v>
      </c>
      <c r="E19" s="84" t="str">
        <f ca="1">INDIRECT("Junioři!B290")</f>
        <v>10:03,63</v>
      </c>
      <c r="F19" s="75" t="str">
        <f ca="1">INDIRECT("Junioři!D290")</f>
        <v>Holub</v>
      </c>
      <c r="G19" s="75" t="str">
        <f ca="1">INDIRECT("Junioři!E290")</f>
        <v>Petr</v>
      </c>
      <c r="H19" s="84" t="str">
        <f ca="1">INDIRECT("Dorostenci!B290")</f>
        <v>9:35,37</v>
      </c>
      <c r="I19" s="75" t="str">
        <f ca="1">INDIRECT("Dorostenci!D290")</f>
        <v>Procházka</v>
      </c>
      <c r="J19" s="75" t="str">
        <f ca="1">INDIRECT("Dorostenci!E290")</f>
        <v>Filip</v>
      </c>
      <c r="K19" s="84" t="str">
        <f>INDEX('St. žáci'!B268,)</f>
        <v>9:32,24</v>
      </c>
      <c r="L19" s="75" t="str">
        <f>INDEX('St. žáci'!D268,)</f>
        <v>Procházka</v>
      </c>
      <c r="M19" s="86" t="str">
        <f>INDEX('St. žáci'!E268,)</f>
        <v>Matěj</v>
      </c>
      <c r="N19" s="84" t="str">
        <f>INDEX('Ml. žáci'!B180,)</f>
        <v>11:17.26</v>
      </c>
      <c r="O19" s="75" t="str">
        <f>INDEX('Ml. žáci'!D180,)</f>
        <v>Jankovský</v>
      </c>
      <c r="P19" s="86" t="str">
        <f>INDEX('Ml. žáci'!E180,)</f>
        <v>Tomáš</v>
      </c>
      <c r="Q19" s="29"/>
    </row>
    <row r="20" spans="1:17">
      <c r="A20" s="112" t="s">
        <v>138</v>
      </c>
      <c r="B20" s="84" t="str">
        <f ca="1">INDIRECT("Muži!B312")</f>
        <v>16:28,69</v>
      </c>
      <c r="C20" s="75" t="str">
        <f ca="1">INDIRECT("Muži!D312")</f>
        <v>Veber</v>
      </c>
      <c r="D20" s="75" t="str">
        <f ca="1">INDIRECT("Muži!E312")</f>
        <v>Josef</v>
      </c>
      <c r="E20" s="84" t="str">
        <f ca="1">INDIRECT("Junioři!B312")</f>
        <v>17:14,02</v>
      </c>
      <c r="F20" s="75" t="str">
        <f ca="1">INDIRECT("Junioři!D312")</f>
        <v>Holub</v>
      </c>
      <c r="G20" s="75" t="str">
        <f ca="1">INDIRECT("Junioři!E312")</f>
        <v>Petr</v>
      </c>
      <c r="H20" s="84" t="str">
        <f ca="1">INDIRECT("Dorostenci!B312")</f>
        <v>17:28,30</v>
      </c>
      <c r="I20" s="75" t="str">
        <f ca="1">INDIRECT("Dorostenci!D312")</f>
        <v>Procházka</v>
      </c>
      <c r="J20" s="75" t="str">
        <f ca="1">INDIRECT("Dorostenci!E312")</f>
        <v>Filip</v>
      </c>
      <c r="K20" s="84"/>
      <c r="L20" s="80"/>
      <c r="M20" s="98"/>
      <c r="N20" s="84"/>
      <c r="O20" s="75"/>
      <c r="P20" s="86"/>
      <c r="Q20" s="29"/>
    </row>
    <row r="21" spans="1:17">
      <c r="A21" s="112" t="s">
        <v>163</v>
      </c>
      <c r="B21" s="84" t="str">
        <f ca="1">INDIRECT("Muži!B334")</f>
        <v>33:59,09</v>
      </c>
      <c r="C21" s="75" t="str">
        <f ca="1">INDIRECT("Muži!D334")</f>
        <v>Veber</v>
      </c>
      <c r="D21" s="75" t="str">
        <f ca="1">INDIRECT("Muži!E334")</f>
        <v>Josef</v>
      </c>
      <c r="E21" s="84"/>
      <c r="F21" s="75"/>
      <c r="G21" s="86"/>
      <c r="H21" s="84"/>
      <c r="I21" s="75"/>
      <c r="J21" s="86"/>
      <c r="K21" s="84"/>
      <c r="L21" s="79"/>
      <c r="M21" s="97"/>
      <c r="N21" s="84"/>
      <c r="O21" s="75"/>
      <c r="P21" s="86"/>
      <c r="Q21" s="29"/>
    </row>
    <row r="22" spans="1:17">
      <c r="A22" s="112" t="s">
        <v>1629</v>
      </c>
      <c r="B22" s="84" t="str">
        <f ca="1">INDIRECT("Muži!B356")</f>
        <v>1:12:33</v>
      </c>
      <c r="C22" s="75" t="str">
        <f ca="1">INDIRECT("Muži!D356")</f>
        <v>Veber</v>
      </c>
      <c r="D22" s="75" t="str">
        <f ca="1">INDIRECT("Muži!E356")</f>
        <v>Josef</v>
      </c>
      <c r="E22" s="84" t="str">
        <f ca="1">INDIRECT("Junioři!B334")</f>
        <v>1:40:50</v>
      </c>
      <c r="F22" s="75" t="str">
        <f ca="1">INDIRECT("Junioři!D334")</f>
        <v>Procházka</v>
      </c>
      <c r="G22" s="75" t="str">
        <f ca="1">INDIRECT("Junioři!E334")</f>
        <v>Filip</v>
      </c>
      <c r="H22" s="84"/>
      <c r="I22" s="71"/>
      <c r="J22" s="85"/>
      <c r="K22" s="84"/>
      <c r="L22" s="79"/>
      <c r="M22" s="97"/>
      <c r="N22" s="84"/>
      <c r="O22" s="75"/>
      <c r="P22" s="86"/>
      <c r="Q22" s="29"/>
    </row>
    <row r="23" spans="1:17">
      <c r="A23" s="112" t="s">
        <v>1630</v>
      </c>
      <c r="B23" s="84" t="str">
        <f ca="1">INDIRECT("Muži!B378")</f>
        <v>2:40:48</v>
      </c>
      <c r="C23" s="75" t="str">
        <f ca="1">INDIRECT("Muži!D378")</f>
        <v>Veber</v>
      </c>
      <c r="D23" s="75" t="str">
        <f ca="1">INDIRECT("Muži!E378")</f>
        <v>Josef</v>
      </c>
      <c r="E23" s="84"/>
      <c r="F23" s="126"/>
      <c r="G23" s="127"/>
      <c r="H23" s="84"/>
      <c r="I23" s="71"/>
      <c r="J23" s="85"/>
      <c r="K23" s="84"/>
      <c r="L23" s="79"/>
      <c r="M23" s="97"/>
      <c r="N23" s="84"/>
      <c r="O23" s="75"/>
      <c r="P23" s="86"/>
      <c r="Q23" s="29"/>
    </row>
    <row r="24" spans="1:17">
      <c r="A24" s="112" t="s">
        <v>1885</v>
      </c>
      <c r="B24" s="84" t="str">
        <f ca="1">INDIRECT("Muži!B400")</f>
        <v>8,56</v>
      </c>
      <c r="C24" s="75" t="str">
        <f ca="1">INDIRECT("Muži!D400")</f>
        <v>Musil</v>
      </c>
      <c r="D24" s="75" t="str">
        <f ca="1">INDIRECT("Muži!E400")</f>
        <v>Daniel</v>
      </c>
      <c r="E24" s="84" t="str">
        <f ca="1">INDIRECT("Junioři!B356")</f>
        <v>7,98</v>
      </c>
      <c r="F24" s="75" t="str">
        <f ca="1">INDIRECT("Junioři!D356")</f>
        <v>Weiser</v>
      </c>
      <c r="G24" s="75" t="str">
        <f ca="1">INDIRECT("Junioři!E356")</f>
        <v>Šimom</v>
      </c>
      <c r="H24" s="84">
        <f ca="1">INDIRECT("Dorostenci!B334")</f>
        <v>8.1300000000000008</v>
      </c>
      <c r="I24" s="75" t="str">
        <f ca="1">INDIRECT("Dorostenci!D334")</f>
        <v>Zavřel</v>
      </c>
      <c r="J24" s="75" t="str">
        <f ca="1">INDIRECT("Dorostenci!E334")</f>
        <v>Ivan</v>
      </c>
      <c r="K24" s="84" t="str">
        <f>INDEX('St. žáci'!B290,)</f>
        <v>8,22</v>
      </c>
      <c r="L24" s="75" t="str">
        <f>INDEX('St. žáci'!D290,)</f>
        <v>Maček</v>
      </c>
      <c r="M24" s="86" t="str">
        <f>INDEX('St. žáci'!E290,)</f>
        <v>Michal</v>
      </c>
      <c r="N24" s="84" t="str">
        <f>INDEX('Ml. žáci'!B202,)</f>
        <v>9,20</v>
      </c>
      <c r="O24" s="75" t="str">
        <f>INDEX('Ml. žáci'!D202,)</f>
        <v>Maček</v>
      </c>
      <c r="P24" s="86" t="str">
        <f>INDEX('Ml. žáci'!E202,)</f>
        <v>Michal</v>
      </c>
      <c r="Q24" s="29"/>
    </row>
    <row r="25" spans="1:17">
      <c r="A25" s="112" t="s">
        <v>2428</v>
      </c>
      <c r="B25" s="84"/>
      <c r="C25" s="75"/>
      <c r="D25" s="87"/>
      <c r="E25" s="84"/>
      <c r="F25" s="75"/>
      <c r="G25" s="75"/>
      <c r="H25" s="84"/>
      <c r="I25" s="75"/>
      <c r="J25" s="75"/>
      <c r="K25" s="84" t="str">
        <f>INDEX('St. žáci'!B312,)</f>
        <v>13,31</v>
      </c>
      <c r="L25" s="75" t="str">
        <f>INDEX('St. žáci'!D312,)</f>
        <v>Zavřel</v>
      </c>
      <c r="M25" s="86" t="str">
        <f>INDEX('St. žáci'!E312,)</f>
        <v>Ivan</v>
      </c>
      <c r="N25" s="84"/>
      <c r="O25" s="75"/>
      <c r="P25" s="86"/>
      <c r="Q25" s="29"/>
    </row>
    <row r="26" spans="1:17">
      <c r="A26" s="112" t="s">
        <v>2022</v>
      </c>
      <c r="B26" s="84" t="str">
        <f ca="1">INDIRECT("Muži!B422")</f>
        <v>14,78</v>
      </c>
      <c r="C26" s="75" t="str">
        <f ca="1">INDIRECT("Muži!D422")</f>
        <v>Musil</v>
      </c>
      <c r="D26" s="75" t="str">
        <f ca="1">INDIRECT("Muži!E422")</f>
        <v>Daniel</v>
      </c>
      <c r="E26" s="84" t="str">
        <f ca="1">INDIRECT("Junioři!B378")</f>
        <v>13,92</v>
      </c>
      <c r="F26" s="75" t="str">
        <f ca="1">INDIRECT("Junioři!D378")</f>
        <v>Weiser</v>
      </c>
      <c r="G26" s="75" t="str">
        <f ca="1">INDIRECT("Junioři!E378")</f>
        <v>Šimon</v>
      </c>
      <c r="H26" s="84" t="str">
        <f ca="1">INDIRECT("Dorostenci!B356")</f>
        <v>13,89</v>
      </c>
      <c r="I26" s="75" t="str">
        <f ca="1">INDIRECT("Dorostenci!D356")</f>
        <v>Weiser</v>
      </c>
      <c r="J26" s="75" t="str">
        <f ca="1">INDIRECT("Dorostenci!E356")</f>
        <v>Šimon</v>
      </c>
      <c r="K26" s="84"/>
      <c r="L26" s="75"/>
      <c r="M26" s="86"/>
      <c r="N26" s="84"/>
      <c r="O26" s="75"/>
      <c r="P26" s="86"/>
      <c r="Q26" s="29"/>
    </row>
    <row r="27" spans="1:17">
      <c r="A27" s="112" t="s">
        <v>2737</v>
      </c>
      <c r="B27" s="84" t="str">
        <f ca="1">INDIRECT("Muži!B444")</f>
        <v>25,36</v>
      </c>
      <c r="C27" s="75" t="str">
        <f ca="1">INDIRECT("Muži!D444")</f>
        <v>Maček</v>
      </c>
      <c r="D27" s="75" t="str">
        <f ca="1">INDIRECT("Muži!E444")</f>
        <v>Michal</v>
      </c>
      <c r="E27" s="84" t="str">
        <f ca="1">INDIRECT("Junioři!B400")</f>
        <v>27,77</v>
      </c>
      <c r="F27" s="75" t="str">
        <f ca="1">INDIRECT("Junioři!D400")</f>
        <v>Šimek</v>
      </c>
      <c r="G27" s="75" t="str">
        <f ca="1">INDIRECT("Junioři!E400")</f>
        <v>David</v>
      </c>
      <c r="H27" s="84" t="str">
        <f ca="1">INDIRECT("Dorostenci!B378")</f>
        <v>27,92</v>
      </c>
      <c r="I27" s="75" t="str">
        <f ca="1">INDIRECT("Dorostenci!D378")</f>
        <v>Svoboda</v>
      </c>
      <c r="J27" s="75" t="str">
        <f ca="1">INDIRECT("Dorostenci!E378")</f>
        <v>Daniel</v>
      </c>
      <c r="K27" s="84" t="str">
        <f>INDEX('St. žáci'!B334,)</f>
        <v>25,36</v>
      </c>
      <c r="L27" s="75" t="str">
        <f>INDEX('St. žáci'!D334,)</f>
        <v>Maček</v>
      </c>
      <c r="M27" s="86" t="str">
        <f>INDEX('St. žáci'!E334,)</f>
        <v>Michal</v>
      </c>
      <c r="N27" s="84"/>
      <c r="O27" s="75"/>
      <c r="P27" s="86"/>
      <c r="Q27" s="29"/>
    </row>
    <row r="28" spans="1:17">
      <c r="A28" s="112" t="s">
        <v>2088</v>
      </c>
      <c r="B28" s="84" t="str">
        <f ca="1">INDIRECT("Muži!B466")</f>
        <v>38,10</v>
      </c>
      <c r="C28" s="75" t="str">
        <f ca="1">INDIRECT("Muži!D466")</f>
        <v>Musil</v>
      </c>
      <c r="D28" s="75" t="str">
        <f ca="1">INDIRECT("Muži!E466")</f>
        <v>Daniel</v>
      </c>
      <c r="E28" s="84" t="str">
        <f ca="1">INDIRECT("Junioři!B422")</f>
        <v>40,62</v>
      </c>
      <c r="F28" s="75" t="str">
        <f ca="1">INDIRECT("Junioři!D422")</f>
        <v>Vokrouhlucký</v>
      </c>
      <c r="G28" s="75" t="str">
        <f ca="1">INDIRECT("Junioři!E422")</f>
        <v>Jakub</v>
      </c>
      <c r="H28" s="84" t="str">
        <f ca="1">INDIRECT("Dorostenci!B400")</f>
        <v>37,48</v>
      </c>
      <c r="I28" s="75" t="str">
        <f ca="1">INDIRECT("Dorostenci!D400")</f>
        <v>Weiser</v>
      </c>
      <c r="J28" s="75" t="str">
        <f ca="1">INDIRECT("Dorostenci!E400")</f>
        <v>Šimon</v>
      </c>
      <c r="K28" s="84"/>
      <c r="L28" s="75"/>
      <c r="M28" s="86"/>
      <c r="N28" s="84"/>
      <c r="O28" s="75"/>
      <c r="P28" s="86"/>
      <c r="Q28" s="29"/>
    </row>
    <row r="29" spans="1:17">
      <c r="A29" s="112" t="s">
        <v>2963</v>
      </c>
      <c r="B29" s="84">
        <f ca="1">INDIRECT("Muži!B488")</f>
        <v>53.16</v>
      </c>
      <c r="C29" s="75" t="str">
        <f ca="1">INDIRECT("Muži!D488")</f>
        <v>Musil</v>
      </c>
      <c r="D29" s="75" t="str">
        <f ca="1">INDIRECT("Muži!E488")</f>
        <v>Daniel</v>
      </c>
      <c r="E29" s="84" t="str">
        <f ca="1">INDIRECT("Junioři!B444")</f>
        <v>54,07</v>
      </c>
      <c r="F29" s="75" t="str">
        <f ca="1">INDIRECT("Junioři!D444")</f>
        <v>Weiser</v>
      </c>
      <c r="G29" s="75" t="str">
        <f ca="1">INDIRECT("Junioři!E444")</f>
        <v>Šimon</v>
      </c>
      <c r="H29" s="84" t="str">
        <f ca="1">INDIRECT("Dorostenci!B422")</f>
        <v>56,52</v>
      </c>
      <c r="I29" s="75" t="str">
        <f ca="1">INDIRECT("Dorostenci!D422")</f>
        <v>Novotný</v>
      </c>
      <c r="J29" s="75" t="str">
        <f ca="1">INDIRECT("Dorostenci!E422")</f>
        <v>Jakub</v>
      </c>
      <c r="K29" s="84"/>
      <c r="L29" s="75"/>
      <c r="M29" s="86"/>
      <c r="N29" s="84"/>
      <c r="O29" s="75"/>
      <c r="P29" s="86"/>
      <c r="Q29" s="29"/>
    </row>
    <row r="30" spans="1:17">
      <c r="A30" s="112" t="s">
        <v>2856</v>
      </c>
      <c r="B30" s="84"/>
      <c r="C30" s="75"/>
      <c r="D30" s="86"/>
      <c r="E30" s="84"/>
      <c r="F30" s="75"/>
      <c r="G30" s="75"/>
      <c r="H30" s="84"/>
      <c r="I30" s="79"/>
      <c r="J30" s="97"/>
      <c r="K30" s="84" t="str">
        <f>INDEX('St. žáci'!B356,)</f>
        <v>4:41,66</v>
      </c>
      <c r="L30" s="75" t="str">
        <f>INDEX('St. žáci'!D356,)</f>
        <v>Blatný</v>
      </c>
      <c r="M30" s="86" t="str">
        <f>INDEX('St. žáci'!E356,)</f>
        <v>Jáchym</v>
      </c>
      <c r="N30" s="84"/>
      <c r="O30" s="75"/>
      <c r="P30" s="86"/>
      <c r="Q30" s="29"/>
    </row>
    <row r="31" spans="1:17">
      <c r="A31" s="112" t="s">
        <v>1679</v>
      </c>
      <c r="B31" s="84" t="str">
        <f ca="1">INDIRECT("Muži!B510")</f>
        <v>6:50,12</v>
      </c>
      <c r="C31" s="75" t="str">
        <f ca="1">INDIRECT("Muži!D510")</f>
        <v>Čuda</v>
      </c>
      <c r="D31" s="75" t="str">
        <f ca="1">INDIRECT("Muži!E510")</f>
        <v>Radek</v>
      </c>
      <c r="E31" s="84" t="str">
        <f ca="1">INDIRECT("Junioři!B466")</f>
        <v>6:50,12</v>
      </c>
      <c r="F31" s="75" t="str">
        <f ca="1">INDIRECT("Junioři!D466")</f>
        <v>Čuda</v>
      </c>
      <c r="G31" s="75" t="str">
        <f ca="1">INDIRECT("Junioři!E466")</f>
        <v>Radek</v>
      </c>
      <c r="H31" s="84" t="str">
        <f ca="1">INDIRECT("Dorostenci!B444")</f>
        <v>6:37,04</v>
      </c>
      <c r="I31" s="75" t="str">
        <f ca="1">INDIRECT("Dorostenci!D444")</f>
        <v>Měchura</v>
      </c>
      <c r="J31" s="75" t="str">
        <f ca="1">INDIRECT("Dorostenci!E444")</f>
        <v>Jakub</v>
      </c>
      <c r="K31" s="84" t="str">
        <f>INDEX('St. žáci'!B378,)</f>
        <v>7:12,90</v>
      </c>
      <c r="L31" s="75" t="str">
        <f>INDEX('St. žáci'!D378,)</f>
        <v>Hrudka</v>
      </c>
      <c r="M31" s="86" t="str">
        <f>INDEX('St. žáci'!E378,)</f>
        <v>Jakub</v>
      </c>
      <c r="N31" s="84"/>
      <c r="O31" s="75"/>
      <c r="P31" s="86"/>
      <c r="Q31" s="29"/>
    </row>
    <row r="32" spans="1:17">
      <c r="A32" s="112" t="s">
        <v>2988</v>
      </c>
      <c r="B32" s="84" t="str">
        <f ca="1">INDIRECT("Muži!B532")</f>
        <v>10:43,80</v>
      </c>
      <c r="C32" s="75" t="str">
        <f ca="1">INDIRECT("Muži!D532")</f>
        <v>Pavlů</v>
      </c>
      <c r="D32" s="75" t="str">
        <f ca="1">INDIRECT("Muži!D532")</f>
        <v>Pavlů</v>
      </c>
      <c r="E32" s="84" t="str">
        <f ca="1">INDIRECT("Junioři!B488")</f>
        <v>12:08,29</v>
      </c>
      <c r="F32" s="75" t="str">
        <f ca="1">INDIRECT("Junioři!D488")</f>
        <v>Kratochvíl</v>
      </c>
      <c r="G32" s="75" t="str">
        <f ca="1">INDIRECT("Junioři!E488")</f>
        <v>Lukáš</v>
      </c>
      <c r="H32" s="84" t="str">
        <f ca="1">INDIRECT("Dorostenci!B466")</f>
        <v>12:14,54</v>
      </c>
      <c r="I32" s="75" t="str">
        <f ca="1">INDIRECT("Dorostenci!D466")</f>
        <v>Thoma</v>
      </c>
      <c r="J32" s="75" t="str">
        <f ca="1">INDIRECT("Dorostenci!E466")</f>
        <v>Jiří</v>
      </c>
      <c r="K32" s="84"/>
      <c r="L32" s="79"/>
      <c r="M32" s="97"/>
      <c r="N32" s="84"/>
      <c r="O32" s="75"/>
      <c r="P32" s="86"/>
      <c r="Q32" s="29"/>
    </row>
    <row r="33" spans="1:17">
      <c r="A33" s="112" t="s">
        <v>1631</v>
      </c>
      <c r="B33" s="84" t="str">
        <f ca="1">INDIRECT("Muži!B554")</f>
        <v>202</v>
      </c>
      <c r="C33" s="75" t="str">
        <f ca="1">INDIRECT("Muži!D554")</f>
        <v>Jurkevič</v>
      </c>
      <c r="D33" s="75" t="str">
        <f ca="1">INDIRECT("Muži!E554")</f>
        <v>David</v>
      </c>
      <c r="E33" s="84" t="str">
        <f ca="1">INDIRECT("Junioři!B510")</f>
        <v>202</v>
      </c>
      <c r="F33" s="75" t="str">
        <f ca="1">INDIRECT("Junioři!D510")</f>
        <v>Jurkevič</v>
      </c>
      <c r="G33" s="75" t="str">
        <f ca="1">INDIRECT("Junioři!E510")</f>
        <v>David</v>
      </c>
      <c r="H33" s="84" t="str">
        <f ca="1">INDIRECT("Dorostenci!B488")</f>
        <v>198</v>
      </c>
      <c r="I33" s="75" t="str">
        <f ca="1">INDIRECT("Dorostenci!D488")</f>
        <v>Jurkevič</v>
      </c>
      <c r="J33" s="75" t="str">
        <f ca="1">INDIRECT("Dorostenci!E488")</f>
        <v>David</v>
      </c>
      <c r="K33" s="84" t="str">
        <f>INDEX('St. žáci'!B400,)</f>
        <v>183</v>
      </c>
      <c r="L33" s="75" t="str">
        <f>INDEX('St. žáci'!D400,)</f>
        <v>Bajgar</v>
      </c>
      <c r="M33" s="86" t="str">
        <f>INDEX('St. žáci'!E400,)</f>
        <v>Adam</v>
      </c>
      <c r="N33" s="99">
        <f>INDEX('Ml. žáci'!B224,)</f>
        <v>166</v>
      </c>
      <c r="O33" s="81" t="str">
        <f>INDEX('Ml. žáci'!D224,)</f>
        <v>Havriluk</v>
      </c>
      <c r="P33" s="100" t="str">
        <f>INDEX('Ml. žáci'!E224,)</f>
        <v>Adam</v>
      </c>
      <c r="Q33" s="29"/>
    </row>
    <row r="34" spans="1:17">
      <c r="A34" s="112" t="s">
        <v>1632</v>
      </c>
      <c r="B34" s="84" t="str">
        <f ca="1">INDIRECT("Muži!B576")</f>
        <v>460</v>
      </c>
      <c r="C34" s="75" t="str">
        <f ca="1">INDIRECT("Muži!D576")</f>
        <v>Blahut</v>
      </c>
      <c r="D34" s="75" t="str">
        <f ca="1">INDIRECT("Muži!E576")</f>
        <v>Martin</v>
      </c>
      <c r="E34" s="99" t="str">
        <f ca="1">INDIRECT("Junioři!B532")</f>
        <v>437</v>
      </c>
      <c r="F34" s="81" t="str">
        <f ca="1">INDIRECT("Junioři!D532")</f>
        <v>Patrik</v>
      </c>
      <c r="G34" s="81" t="str">
        <f ca="1">INDIRECT("Junioři!E532")</f>
        <v>Seidl</v>
      </c>
      <c r="H34" s="84" t="str">
        <f ca="1">INDIRECT("Dorostenci!B510")</f>
        <v>430</v>
      </c>
      <c r="I34" s="75" t="str">
        <f ca="1">INDIRECT("Dorostenci!D510")</f>
        <v>Türk</v>
      </c>
      <c r="J34" s="75" t="str">
        <f ca="1">INDIRECT("Dorostenci!E510")</f>
        <v>Jan</v>
      </c>
      <c r="K34" s="84" t="str">
        <f>INDEX('St. žáci'!B422,)</f>
        <v>370</v>
      </c>
      <c r="L34" s="75" t="str">
        <f>INDEX('St. žáci'!D422,)</f>
        <v>Blahut</v>
      </c>
      <c r="M34" s="86" t="str">
        <f>INDEX('St. žáci'!E422,)</f>
        <v>Martin</v>
      </c>
      <c r="N34" s="99"/>
      <c r="O34" s="81"/>
      <c r="P34" s="100"/>
      <c r="Q34" s="29"/>
    </row>
    <row r="35" spans="1:17">
      <c r="A35" s="112" t="s">
        <v>1633</v>
      </c>
      <c r="B35" s="84" t="str">
        <f ca="1">INDIRECT("Muži!B598")</f>
        <v>727</v>
      </c>
      <c r="C35" s="75" t="str">
        <f ca="1">INDIRECT("Muži!D598")</f>
        <v>Hnízdil</v>
      </c>
      <c r="D35" s="75" t="str">
        <f ca="1">INDIRECT("Muži!E598")</f>
        <v>Petr</v>
      </c>
      <c r="E35" s="84" t="str">
        <f ca="1">INDIRECT("Junioři!B554")</f>
        <v>717</v>
      </c>
      <c r="F35" s="75" t="str">
        <f ca="1">INDIRECT("Junioři!D554")</f>
        <v>Hnízdil</v>
      </c>
      <c r="G35" s="75" t="str">
        <f ca="1">INDIRECT("Junioři!E554")</f>
        <v>Petr</v>
      </c>
      <c r="H35" s="84" t="str">
        <f ca="1">INDIRECT("Dorostenci!B532")</f>
        <v>684</v>
      </c>
      <c r="I35" s="75" t="str">
        <f ca="1">INDIRECT("Dorostenci!D532")</f>
        <v>Šána</v>
      </c>
      <c r="J35" s="75" t="str">
        <f ca="1">INDIRECT("Dorostenci!E532")</f>
        <v>Martin</v>
      </c>
      <c r="K35" s="84" t="str">
        <f>INDEX('St. žáci'!B444,)</f>
        <v>620</v>
      </c>
      <c r="L35" s="75" t="str">
        <f>INDEX('St. žáci'!D444,)</f>
        <v>Tran Thai</v>
      </c>
      <c r="M35" s="86" t="str">
        <f>INDEX('St. žáci'!E444,)</f>
        <v>Bao</v>
      </c>
      <c r="N35" s="99">
        <f>INDEX('Ml. žáci'!B246,)</f>
        <v>563</v>
      </c>
      <c r="O35" s="81" t="str">
        <f>INDEX('Ml. žáci'!D246,)</f>
        <v>Maček</v>
      </c>
      <c r="P35" s="100" t="str">
        <f>INDEX('Ml. žáci'!E246,)</f>
        <v>Michal</v>
      </c>
      <c r="Q35" s="29"/>
    </row>
    <row r="36" spans="1:17">
      <c r="A36" s="112" t="s">
        <v>1634</v>
      </c>
      <c r="B36" s="84" t="str">
        <f ca="1">INDIRECT("Muži!B620")</f>
        <v>15,49</v>
      </c>
      <c r="C36" s="75" t="str">
        <f ca="1">INDIRECT("Muži!D620")</f>
        <v>Hnízdil</v>
      </c>
      <c r="D36" s="75" t="str">
        <f ca="1">INDIRECT("Muži!E620")</f>
        <v>Petr</v>
      </c>
      <c r="E36" s="84" t="str">
        <f ca="1">INDIRECT("Junioři!B576")</f>
        <v>15,49</v>
      </c>
      <c r="F36" s="75" t="str">
        <f ca="1">INDIRECT("Junioři!D576")</f>
        <v>Hnízdil</v>
      </c>
      <c r="G36" s="75" t="str">
        <f ca="1">INDIRECT("Junioři!E576")</f>
        <v>Petr</v>
      </c>
      <c r="H36" s="84" t="str">
        <f ca="1">INDIRECT("Dorostenci!B554")</f>
        <v>13,45</v>
      </c>
      <c r="I36" s="75" t="str">
        <f ca="1">INDIRECT("Dorostenci!D554")</f>
        <v>Surjomartono</v>
      </c>
      <c r="J36" s="75" t="str">
        <f ca="1">INDIRECT("Dorostenci!E554")</f>
        <v>Michal</v>
      </c>
      <c r="K36" s="84"/>
      <c r="L36" s="75"/>
      <c r="M36" s="86"/>
      <c r="N36" s="99"/>
      <c r="O36" s="81"/>
      <c r="P36" s="100"/>
      <c r="Q36" s="29"/>
    </row>
    <row r="37" spans="1:17">
      <c r="A37" s="112" t="s">
        <v>3116</v>
      </c>
      <c r="B37" s="84"/>
      <c r="C37" s="75"/>
      <c r="D37" s="75"/>
      <c r="E37" s="84"/>
      <c r="F37" s="128"/>
      <c r="G37" s="125"/>
      <c r="H37" s="84"/>
      <c r="I37" s="75"/>
      <c r="J37" s="86"/>
      <c r="K37" s="84"/>
      <c r="L37" s="75"/>
      <c r="M37" s="86"/>
      <c r="N37" s="99">
        <f>INDEX('Ml. žáci'!B268,)</f>
        <v>12.84</v>
      </c>
      <c r="O37" s="81" t="str">
        <f>INDEX('Ml. žáci'!D268,)</f>
        <v>Maček</v>
      </c>
      <c r="P37" s="100" t="str">
        <f>INDEX('Ml. žáci'!E268,)</f>
        <v>Michal</v>
      </c>
      <c r="Q37" s="29"/>
    </row>
    <row r="38" spans="1:17">
      <c r="A38" s="112" t="s">
        <v>3117</v>
      </c>
      <c r="B38" s="84"/>
      <c r="C38" s="74"/>
      <c r="D38" s="87"/>
      <c r="E38" s="84"/>
      <c r="F38" s="128"/>
      <c r="G38" s="125"/>
      <c r="H38" s="84"/>
      <c r="I38" s="75"/>
      <c r="J38" s="86"/>
      <c r="K38" s="84">
        <f>INDEX('St. žáci'!B466,)</f>
        <v>14.08</v>
      </c>
      <c r="L38" s="75" t="str">
        <f>INDEX('St. žáci'!D466,)</f>
        <v>Švojgr</v>
      </c>
      <c r="M38" s="86" t="str">
        <f>INDEX('St. žáci'!E466,)</f>
        <v>Jiří</v>
      </c>
      <c r="N38" s="99"/>
      <c r="O38" s="81"/>
      <c r="P38" s="100"/>
      <c r="Q38" s="29"/>
    </row>
    <row r="39" spans="1:17">
      <c r="A39" s="112" t="s">
        <v>3118</v>
      </c>
      <c r="B39" s="84"/>
      <c r="C39" s="71"/>
      <c r="D39" s="85"/>
      <c r="E39" s="84"/>
      <c r="F39" s="128"/>
      <c r="G39" s="125"/>
      <c r="H39" s="84" t="str">
        <f ca="1">INDIRECT("Dorostenci!B576")</f>
        <v>15,47</v>
      </c>
      <c r="I39" s="75" t="str">
        <f ca="1">INDIRECT("Dorostenci!D576")</f>
        <v>Filip</v>
      </c>
      <c r="J39" s="75" t="str">
        <f ca="1">INDIRECT("Dorostenci!E576")</f>
        <v>David</v>
      </c>
      <c r="K39" s="84"/>
      <c r="L39" s="75"/>
      <c r="M39" s="86"/>
      <c r="N39" s="99"/>
      <c r="O39" s="81"/>
      <c r="P39" s="100"/>
      <c r="Q39" s="29"/>
    </row>
    <row r="40" spans="1:17">
      <c r="A40" s="112" t="s">
        <v>3119</v>
      </c>
      <c r="B40" s="84"/>
      <c r="C40" s="71"/>
      <c r="D40" s="85"/>
      <c r="E40" s="84" t="str">
        <f ca="1">INDIRECT("Junioři!B598")</f>
        <v>14,58</v>
      </c>
      <c r="F40" s="75" t="str">
        <f ca="1">INDIRECT("Junioři!D598")</f>
        <v>Švojgr</v>
      </c>
      <c r="G40" s="75" t="str">
        <f ca="1">INDIRECT("Junioři!E598")</f>
        <v>Jiří</v>
      </c>
      <c r="H40" s="84"/>
      <c r="I40" s="75"/>
      <c r="J40" s="75"/>
      <c r="K40" s="84"/>
      <c r="L40" s="75"/>
      <c r="M40" s="86"/>
      <c r="N40" s="99"/>
      <c r="O40" s="81"/>
      <c r="P40" s="100"/>
      <c r="Q40" s="29"/>
    </row>
    <row r="41" spans="1:17">
      <c r="A41" s="112" t="s">
        <v>3120</v>
      </c>
      <c r="B41" s="84" t="str">
        <f ca="1">INDIRECT("Muži!B642")</f>
        <v>15,41</v>
      </c>
      <c r="C41" s="75" t="str">
        <f ca="1">INDIRECT("Muži!D642")</f>
        <v>Švojgr</v>
      </c>
      <c r="D41" s="75" t="str">
        <f ca="1">INDIRECT("Muži!E642")</f>
        <v>Jiří</v>
      </c>
      <c r="E41" s="84"/>
      <c r="F41" s="75"/>
      <c r="G41" s="75"/>
      <c r="H41" s="84"/>
      <c r="I41" s="75"/>
      <c r="J41" s="75"/>
      <c r="K41" s="84"/>
      <c r="L41" s="75"/>
      <c r="M41" s="86"/>
      <c r="N41" s="99"/>
      <c r="O41" s="81"/>
      <c r="P41" s="100"/>
      <c r="Q41" s="29"/>
    </row>
    <row r="42" spans="1:17">
      <c r="A42" s="112" t="s">
        <v>3127</v>
      </c>
      <c r="B42" s="84"/>
      <c r="C42" s="75"/>
      <c r="D42" s="75"/>
      <c r="E42" s="84"/>
      <c r="F42" s="75"/>
      <c r="G42" s="75"/>
      <c r="H42" s="84"/>
      <c r="I42" s="75"/>
      <c r="J42" s="75"/>
      <c r="K42" s="84">
        <f>INDEX('St. žáci'!B488,)</f>
        <v>50.72</v>
      </c>
      <c r="L42" s="75" t="str">
        <f>INDEX('St. žáci'!D488,)</f>
        <v>Švojgr</v>
      </c>
      <c r="M42" s="86" t="str">
        <f>INDEX('St. žáci'!E488,)</f>
        <v>Jiří</v>
      </c>
      <c r="N42" s="99"/>
      <c r="O42" s="81"/>
      <c r="P42" s="100"/>
      <c r="Q42" s="29"/>
    </row>
    <row r="43" spans="1:17">
      <c r="A43" s="112" t="s">
        <v>3126</v>
      </c>
      <c r="B43" s="84"/>
      <c r="C43" s="75"/>
      <c r="D43" s="75"/>
      <c r="E43" s="84" t="str">
        <f ca="1">INDIRECT("Junioři!B620")</f>
        <v>42,97</v>
      </c>
      <c r="F43" s="75" t="str">
        <f ca="1">INDIRECT("Junioři!D620")</f>
        <v>Gondor</v>
      </c>
      <c r="G43" s="75" t="str">
        <f ca="1">INDIRECT("Junioři!E620")</f>
        <v>Igor</v>
      </c>
      <c r="H43" s="84" t="str">
        <f ca="1">INDIRECT("Dorostenci!B598")</f>
        <v>48,02</v>
      </c>
      <c r="I43" s="75" t="str">
        <f ca="1">INDIRECT("Dorostenci!D598")</f>
        <v>Král</v>
      </c>
      <c r="J43" s="75" t="str">
        <f ca="1">INDIRECT("Dorostenci!E598")</f>
        <v>Martin</v>
      </c>
      <c r="K43" s="84"/>
      <c r="L43" s="75"/>
      <c r="M43" s="86"/>
      <c r="N43" s="99"/>
      <c r="O43" s="81"/>
      <c r="P43" s="100"/>
      <c r="Q43" s="29"/>
    </row>
    <row r="44" spans="1:17">
      <c r="A44" s="112" t="s">
        <v>3128</v>
      </c>
      <c r="B44" s="84"/>
      <c r="C44" s="75"/>
      <c r="D44" s="75"/>
      <c r="E44" s="84" t="str">
        <f ca="1">INDIRECT("Junioři!B642")</f>
        <v>44,57</v>
      </c>
      <c r="F44" s="75" t="str">
        <f ca="1">INDIRECT("Junioři!D642")</f>
        <v>Blahut</v>
      </c>
      <c r="G44" s="75" t="str">
        <f ca="1">INDIRECT("Junioři!E642")</f>
        <v>Martin</v>
      </c>
      <c r="H44" s="84"/>
      <c r="I44" s="75"/>
      <c r="J44" s="75"/>
      <c r="K44" s="84"/>
      <c r="L44" s="75"/>
      <c r="M44" s="86"/>
      <c r="N44" s="99"/>
      <c r="O44" s="81"/>
      <c r="P44" s="100"/>
      <c r="Q44" s="29"/>
    </row>
    <row r="45" spans="1:17">
      <c r="A45" s="112" t="s">
        <v>3125</v>
      </c>
      <c r="B45" s="84" t="str">
        <f ca="1">INDIRECT("Muži!B664")</f>
        <v>50,60</v>
      </c>
      <c r="C45" s="75" t="str">
        <f ca="1">INDIRECT("Muži!D664")</f>
        <v>Gondor</v>
      </c>
      <c r="D45" s="75" t="str">
        <f ca="1">INDIRECT("Muži!E664")</f>
        <v>Igor</v>
      </c>
      <c r="E45" s="84"/>
      <c r="F45" s="75"/>
      <c r="G45" s="75"/>
      <c r="H45" s="84"/>
      <c r="I45" s="75"/>
      <c r="J45" s="75"/>
      <c r="K45" s="84"/>
      <c r="L45" s="75"/>
      <c r="M45" s="86"/>
      <c r="N45" s="99"/>
      <c r="O45" s="81"/>
      <c r="P45" s="100"/>
      <c r="Q45" s="29"/>
    </row>
    <row r="46" spans="1:17">
      <c r="A46" s="112" t="s">
        <v>3130</v>
      </c>
      <c r="B46" s="84"/>
      <c r="C46" s="75"/>
      <c r="D46" s="75"/>
      <c r="E46" s="84"/>
      <c r="F46" s="75"/>
      <c r="G46" s="75"/>
      <c r="H46" s="84"/>
      <c r="I46" s="75"/>
      <c r="J46" s="75"/>
      <c r="K46" s="84" t="str">
        <f>INDEX('St. žáci'!B510,)</f>
        <v>46,50</v>
      </c>
      <c r="L46" s="75" t="str">
        <f>INDEX('St. žáci'!D510,)</f>
        <v>Pilát</v>
      </c>
      <c r="M46" s="86" t="str">
        <f>INDEX('St. žáci'!E510,)</f>
        <v>Tomáš</v>
      </c>
      <c r="N46" s="99"/>
      <c r="O46" s="81"/>
      <c r="P46" s="100"/>
      <c r="Q46" s="29"/>
    </row>
    <row r="47" spans="1:17">
      <c r="A47" s="112" t="s">
        <v>3131</v>
      </c>
      <c r="B47" s="84"/>
      <c r="C47" s="75"/>
      <c r="D47" s="75"/>
      <c r="E47" s="84"/>
      <c r="F47" s="75"/>
      <c r="G47" s="75"/>
      <c r="H47" s="84" t="str">
        <f ca="1">INDIRECT("Dorostenci!B620")</f>
        <v>51,89</v>
      </c>
      <c r="I47" s="75" t="str">
        <f ca="1">INDIRECT("Dorostenci!D620")</f>
        <v>Miřijovský</v>
      </c>
      <c r="J47" s="75" t="str">
        <f ca="1">INDIRECT("Dorostenci!E620")</f>
        <v>Matěj</v>
      </c>
      <c r="K47" s="84"/>
      <c r="L47" s="75"/>
      <c r="M47" s="86"/>
      <c r="N47" s="99"/>
      <c r="O47" s="81"/>
      <c r="P47" s="100"/>
      <c r="Q47" s="29"/>
    </row>
    <row r="48" spans="1:17">
      <c r="A48" s="112" t="s">
        <v>3132</v>
      </c>
      <c r="B48" s="84"/>
      <c r="C48" s="75"/>
      <c r="D48" s="75"/>
      <c r="E48" s="84" t="str">
        <f ca="1">INDIRECT("Junioři!B664")</f>
        <v>50,88</v>
      </c>
      <c r="F48" s="75" t="str">
        <f ca="1">INDIRECT("Junioři!D664")</f>
        <v>Skuhrovec</v>
      </c>
      <c r="G48" s="75" t="str">
        <f ca="1">INDIRECT("Junioři!E664")</f>
        <v>Adam</v>
      </c>
      <c r="H48" s="84"/>
      <c r="I48" s="75"/>
      <c r="J48" s="75"/>
      <c r="K48" s="84"/>
      <c r="L48" s="75"/>
      <c r="M48" s="86"/>
      <c r="N48" s="99"/>
      <c r="O48" s="81"/>
      <c r="P48" s="100"/>
      <c r="Q48" s="29"/>
    </row>
    <row r="49" spans="1:17">
      <c r="A49" s="112" t="s">
        <v>3133</v>
      </c>
      <c r="B49" s="84" t="str">
        <f ca="1">INDIRECT("Muži!B686")</f>
        <v>58,41</v>
      </c>
      <c r="C49" s="75" t="str">
        <f ca="1">INDIRECT("Muži!D686")</f>
        <v>Švojgr</v>
      </c>
      <c r="D49" s="75" t="str">
        <f ca="1">INDIRECT("Muži!E686")</f>
        <v>Jiří</v>
      </c>
      <c r="E49" s="84"/>
      <c r="F49" s="75"/>
      <c r="G49" s="75"/>
      <c r="H49" s="84"/>
      <c r="I49" s="75"/>
      <c r="J49" s="75"/>
      <c r="K49" s="84"/>
      <c r="L49" s="75"/>
      <c r="M49" s="86"/>
      <c r="N49" s="94"/>
      <c r="O49" s="29"/>
      <c r="P49" s="367"/>
      <c r="Q49" s="29"/>
    </row>
    <row r="50" spans="1:17">
      <c r="A50" s="112" t="s">
        <v>3124</v>
      </c>
      <c r="B50" s="84"/>
      <c r="C50" s="75"/>
      <c r="D50" s="75"/>
      <c r="E50" s="84"/>
      <c r="F50" s="75"/>
      <c r="G50" s="75"/>
      <c r="H50" s="84"/>
      <c r="I50" s="75"/>
      <c r="J50" s="75"/>
      <c r="K50" s="84"/>
      <c r="L50" s="75"/>
      <c r="M50" s="86"/>
      <c r="N50" s="99" t="str">
        <f>INDEX('Ml. žáci'!B290,)</f>
        <v>40,58</v>
      </c>
      <c r="O50" s="81" t="str">
        <f>INDEX('Ml. žáci'!D290,)</f>
        <v>Hurdálek</v>
      </c>
      <c r="P50" s="100" t="str">
        <f>INDEX('Ml. žáci'!E290,)</f>
        <v>Jan</v>
      </c>
      <c r="Q50" s="29"/>
    </row>
    <row r="51" spans="1:17">
      <c r="A51" s="112" t="s">
        <v>3123</v>
      </c>
      <c r="B51" s="84"/>
      <c r="C51" s="75"/>
      <c r="D51" s="75"/>
      <c r="E51" s="84"/>
      <c r="F51" s="75"/>
      <c r="G51" s="75"/>
      <c r="H51" s="84" t="str">
        <f ca="1">INDIRECT("Dorostenci!B642")</f>
        <v>66,99</v>
      </c>
      <c r="I51" s="75" t="str">
        <f ca="1">INDIRECT("Dorostenci!D642")</f>
        <v>Novotný</v>
      </c>
      <c r="J51" s="75" t="str">
        <f ca="1">INDIRECT("Dorostenci!E642")</f>
        <v>Lukáš</v>
      </c>
      <c r="K51" s="84" t="str">
        <f>INDEX('St. žáci'!B532,)</f>
        <v>56,74</v>
      </c>
      <c r="L51" s="75" t="str">
        <f>INDEX('St. žáci'!D532,)</f>
        <v>Novotný</v>
      </c>
      <c r="M51" s="86" t="str">
        <f>INDEX('St. žáci'!E532,)</f>
        <v>Lukáš</v>
      </c>
      <c r="N51" s="99"/>
      <c r="O51" s="81"/>
      <c r="P51" s="100"/>
      <c r="Q51" s="29"/>
    </row>
    <row r="52" spans="1:17">
      <c r="A52" s="112" t="s">
        <v>3122</v>
      </c>
      <c r="B52" s="84"/>
      <c r="C52" s="75"/>
      <c r="D52" s="75"/>
      <c r="E52" s="84"/>
      <c r="F52" s="75"/>
      <c r="G52" s="75"/>
      <c r="H52" s="84" t="str">
        <f ca="1">INDIRECT("Dorostenci!B664")</f>
        <v>60,64</v>
      </c>
      <c r="I52" s="75" t="str">
        <f ca="1">INDIRECT("Dorostenci!D664")</f>
        <v>Bucha</v>
      </c>
      <c r="J52" s="75" t="str">
        <f ca="1">INDIRECT("Dorostenci!E664")</f>
        <v>František</v>
      </c>
      <c r="K52" s="84"/>
      <c r="L52" s="75"/>
      <c r="M52" s="86"/>
      <c r="N52" s="99"/>
      <c r="O52" s="81"/>
      <c r="P52" s="100"/>
      <c r="Q52" s="29"/>
    </row>
    <row r="53" spans="1:17">
      <c r="A53" s="112" t="s">
        <v>3121</v>
      </c>
      <c r="B53" s="84" t="str">
        <f ca="1">INDIRECT("Muži!B708")</f>
        <v>69,82</v>
      </c>
      <c r="C53" s="75" t="str">
        <f ca="1">INDIRECT("Muži!D708")</f>
        <v>Michalec</v>
      </c>
      <c r="D53" s="75" t="str">
        <f ca="1">INDIRECT("Muži!E708")</f>
        <v>Jan</v>
      </c>
      <c r="E53" s="84">
        <f ca="1">INDIRECT("Junioři!B686")</f>
        <v>65.63</v>
      </c>
      <c r="F53" s="75" t="str">
        <f ca="1">INDIRECT("Junioři!D686")</f>
        <v>Michalec</v>
      </c>
      <c r="G53" s="75" t="str">
        <f ca="1">INDIRECT("Junioři!E686")</f>
        <v>Jan</v>
      </c>
      <c r="H53" s="84"/>
      <c r="I53" s="71"/>
      <c r="J53" s="97"/>
      <c r="K53" s="84"/>
      <c r="L53" s="75"/>
      <c r="M53" s="86"/>
      <c r="N53" s="99"/>
      <c r="O53" s="81"/>
      <c r="P53" s="100"/>
      <c r="Q53" s="29"/>
    </row>
    <row r="54" spans="1:17">
      <c r="A54" s="112" t="s">
        <v>1644</v>
      </c>
      <c r="B54" s="84"/>
      <c r="C54" s="75"/>
      <c r="D54" s="75"/>
      <c r="E54" s="84"/>
      <c r="F54" s="122"/>
      <c r="G54" s="124"/>
      <c r="H54" s="84"/>
      <c r="I54" s="71"/>
      <c r="J54" s="97"/>
      <c r="K54" s="84"/>
      <c r="L54" s="75"/>
      <c r="M54" s="86"/>
      <c r="N54" s="99" t="str">
        <f>INDEX('Ml. žáci'!B312,)</f>
        <v>72,87</v>
      </c>
      <c r="O54" s="81" t="str">
        <f>INDEX('Ml. žáci'!D312,)</f>
        <v>Chrudimský</v>
      </c>
      <c r="P54" s="100" t="str">
        <f>INDEX('Ml. žáci'!E312,)</f>
        <v>Jakub</v>
      </c>
      <c r="Q54" s="29"/>
    </row>
    <row r="55" spans="1:17">
      <c r="A55" s="112" t="s">
        <v>1638</v>
      </c>
      <c r="B55" s="84"/>
      <c r="C55" s="75"/>
      <c r="D55" s="75"/>
      <c r="E55" s="84"/>
      <c r="F55" s="122"/>
      <c r="G55" s="124"/>
      <c r="H55" s="84"/>
      <c r="I55" s="71"/>
      <c r="J55" s="97"/>
      <c r="K55" s="84" t="str">
        <f>INDEX('St. žáci'!B554,)</f>
        <v>28,09</v>
      </c>
      <c r="L55" s="75" t="str">
        <f>INDEX('St. žáci'!D554,)</f>
        <v>Blatný J.</v>
      </c>
      <c r="M55" s="75" t="str">
        <f>INDEX('St. žáci'!E554,)</f>
        <v>Šíma</v>
      </c>
      <c r="N55" s="99" t="str">
        <f>INDEX('Ml. žáci'!B334,)</f>
        <v>31,25</v>
      </c>
      <c r="O55" s="81" t="str">
        <f>INDEX('Ml. žáci'!D334,)</f>
        <v>Auředník</v>
      </c>
      <c r="P55" s="100" t="str">
        <f>INDEX('Ml. žáci'!E334,)</f>
        <v>Blatný</v>
      </c>
    </row>
    <row r="56" spans="1:17">
      <c r="A56" s="112"/>
      <c r="B56" s="84"/>
      <c r="C56" s="75"/>
      <c r="D56" s="75"/>
      <c r="E56" s="84"/>
      <c r="F56" s="122"/>
      <c r="G56" s="124"/>
      <c r="H56" s="84"/>
      <c r="I56" s="74"/>
      <c r="J56" s="97"/>
      <c r="K56" s="84"/>
      <c r="L56" s="75" t="str">
        <f>INDEX('St. žáci'!F554,)</f>
        <v>Solský F.</v>
      </c>
      <c r="M56" s="75" t="str">
        <f>INDEX('St. žáci'!G554,)</f>
        <v>Horák M.</v>
      </c>
      <c r="N56" s="99"/>
      <c r="O56" s="81" t="str">
        <f>INDEX('Ml. žáci'!F334,)</f>
        <v>Horák</v>
      </c>
      <c r="P56" s="100" t="str">
        <f>INDEX('Ml. žáci'!G334,)</f>
        <v>Studniční</v>
      </c>
      <c r="Q56" s="29"/>
    </row>
    <row r="57" spans="1:17">
      <c r="A57" s="112" t="s">
        <v>2682</v>
      </c>
      <c r="B57" s="84"/>
      <c r="C57" s="75"/>
      <c r="D57" s="75"/>
      <c r="E57" s="84"/>
      <c r="F57" s="79"/>
      <c r="G57" s="125"/>
      <c r="H57" s="84"/>
      <c r="I57" s="74"/>
      <c r="J57" s="97"/>
      <c r="K57" s="84"/>
      <c r="L57" s="75"/>
      <c r="M57" s="86"/>
      <c r="N57" s="99" t="str">
        <f>INDEX('Ml. žáci'!B356,)</f>
        <v>31,07</v>
      </c>
      <c r="O57" s="81" t="str">
        <f>INDEX('Ml. žáci'!D356,)</f>
        <v>Zavřel</v>
      </c>
      <c r="P57" s="100" t="str">
        <f>INDEX('Ml. žáci'!G356,)</f>
        <v>Maček</v>
      </c>
    </row>
    <row r="58" spans="1:17">
      <c r="A58" s="94"/>
      <c r="B58" s="84"/>
      <c r="C58" s="75"/>
      <c r="D58" s="75"/>
      <c r="E58" s="84"/>
      <c r="F58" s="79"/>
      <c r="G58" s="125"/>
      <c r="H58" s="84"/>
      <c r="I58" s="74"/>
      <c r="J58" s="97"/>
      <c r="K58" s="84"/>
      <c r="L58" s="75"/>
      <c r="M58" s="86"/>
      <c r="N58" s="99"/>
      <c r="O58" s="81" t="str">
        <f>INDEX('Ml. žáci'!E356,)</f>
        <v>Háčková</v>
      </c>
      <c r="P58" s="100" t="str">
        <f>INDEX('Ml. žáci'!F356,)</f>
        <v>Turnerová</v>
      </c>
      <c r="Q58" s="29"/>
    </row>
    <row r="59" spans="1:17">
      <c r="A59" s="112" t="s">
        <v>394</v>
      </c>
      <c r="B59" s="84">
        <f ca="1">INDIRECT("Muži!B730")</f>
        <v>42.18</v>
      </c>
      <c r="C59" s="75" t="str">
        <f ca="1">INDIRECT("Muži!D730")</f>
        <v>Svoboda J.</v>
      </c>
      <c r="D59" s="75" t="str">
        <f ca="1">INDIRECT("Muži!E730")</f>
        <v>Musil D.</v>
      </c>
      <c r="E59" s="84" t="str">
        <f ca="1">INDIRECT("Junioři!B708")</f>
        <v>42,40</v>
      </c>
      <c r="F59" s="75" t="str">
        <f ca="1">INDIRECT("Junioři!D708")</f>
        <v>Halbich A</v>
      </c>
      <c r="G59" s="75" t="str">
        <f ca="1">INDIRECT("Junioři!E708")</f>
        <v>Weiser</v>
      </c>
      <c r="H59" s="84" t="str">
        <f ca="1">INDIRECT("Dorostenci!B686")</f>
        <v>43,40</v>
      </c>
      <c r="I59" s="75" t="str">
        <f ca="1">INDIRECT("Dorostenci!D686")</f>
        <v>Auředník</v>
      </c>
      <c r="J59" s="75" t="str">
        <f ca="1">INDIRECT("Dorostenci!E686")</f>
        <v>Horák</v>
      </c>
      <c r="K59" s="84"/>
      <c r="L59" s="75"/>
      <c r="M59" s="86"/>
      <c r="N59" s="99"/>
      <c r="O59" s="81"/>
      <c r="P59" s="100"/>
      <c r="Q59" s="29"/>
    </row>
    <row r="60" spans="1:17">
      <c r="A60" s="114"/>
      <c r="B60" s="84"/>
      <c r="C60" s="75" t="str">
        <f ca="1">INDIRECT("Muži!F730")</f>
        <v>Jirka</v>
      </c>
      <c r="D60" s="75" t="str">
        <f ca="1">INDIRECT("Muži!G730")</f>
        <v>Vlach</v>
      </c>
      <c r="E60" s="84"/>
      <c r="F60" s="75" t="str">
        <f ca="1">INDIRECT("Junioři!F708")</f>
        <v>Surjomartono</v>
      </c>
      <c r="G60" s="75" t="str">
        <f ca="1">INDIRECT("Junioři!G708")</f>
        <v>Jarolímek</v>
      </c>
      <c r="H60" s="84"/>
      <c r="I60" s="75" t="str">
        <f ca="1">INDIRECT("Dorostenci!F686")</f>
        <v>Myslivec (H)</v>
      </c>
      <c r="J60" s="75" t="str">
        <f ca="1">INDIRECT("Dorostenci!G686")</f>
        <v>Šulc (H)</v>
      </c>
      <c r="K60" s="84"/>
      <c r="L60" s="75"/>
      <c r="M60" s="86"/>
      <c r="N60" s="99"/>
      <c r="O60" s="81"/>
      <c r="P60" s="100"/>
      <c r="Q60" s="29"/>
    </row>
    <row r="61" spans="1:17">
      <c r="A61" s="112" t="s">
        <v>1086</v>
      </c>
      <c r="B61" s="84" t="str">
        <f ca="1">INDIRECT("Muži!B752")</f>
        <v>1:29,68</v>
      </c>
      <c r="C61" s="75" t="str">
        <f ca="1">INDIRECT("Muži!D752")</f>
        <v>Svoboda</v>
      </c>
      <c r="D61" s="75" t="str">
        <f ca="1">INDIRECT("Muži!E752")</f>
        <v>Maček</v>
      </c>
      <c r="E61" s="84" t="str">
        <f ca="1">INDIRECT("Junioři!B730")</f>
        <v>1:33,00</v>
      </c>
      <c r="F61" s="75" t="str">
        <f ca="1">INDIRECT("Junioři!D730")</f>
        <v>Musil J.</v>
      </c>
      <c r="G61" s="75" t="str">
        <f ca="1">INDIRECT("Junioři!E730")</f>
        <v>Malecký</v>
      </c>
      <c r="H61" s="84" t="str">
        <f ca="1">INDIRECT("Dorostenci!B708")</f>
        <v>1:34,67</v>
      </c>
      <c r="I61" s="75" t="str">
        <f ca="1">INDIRECT("Dorostenci!D708")</f>
        <v>Surjomartono</v>
      </c>
      <c r="J61" s="75" t="str">
        <f ca="1">INDIRECT("Dorostenci!E708")</f>
        <v>Weiser</v>
      </c>
      <c r="K61" s="84" t="str">
        <f>INDEX('St. žáci'!B576,)</f>
        <v>1:39,12</v>
      </c>
      <c r="L61" s="75" t="str">
        <f>INDEX('St. žáci'!D576,)</f>
        <v>Janovský</v>
      </c>
      <c r="M61" s="75" t="str">
        <f>INDEX('St. žáci'!E576,)</f>
        <v>Blatný J.</v>
      </c>
      <c r="N61" s="84" t="str">
        <f>INDEX('Ml. žáci'!B378,)</f>
        <v>1:51,24</v>
      </c>
      <c r="O61" s="75" t="str">
        <f>INDEX('Ml. žáci'!D378,)</f>
        <v>Studniční</v>
      </c>
      <c r="P61" s="86" t="str">
        <f>INDEX('Ml. žáci'!E378,)</f>
        <v>Dlabač</v>
      </c>
      <c r="Q61" s="29"/>
    </row>
    <row r="62" spans="1:17">
      <c r="A62" s="112"/>
      <c r="B62" s="84"/>
      <c r="C62" s="75" t="str">
        <f ca="1">INDIRECT("Muži!F752")</f>
        <v>Šimek Da.</v>
      </c>
      <c r="D62" s="75" t="str">
        <f ca="1">INDIRECT("Muži!G752")</f>
        <v>Šístek</v>
      </c>
      <c r="E62" s="84"/>
      <c r="F62" s="75" t="str">
        <f ca="1">INDIRECT("Junioři!F730")</f>
        <v>Háček</v>
      </c>
      <c r="G62" s="75" t="str">
        <f ca="1">INDIRECT("Junioři!G730")</f>
        <v>Šimek D.</v>
      </c>
      <c r="H62" s="84"/>
      <c r="I62" s="75" t="str">
        <f ca="1">INDIRECT("Dorostenci!F708")</f>
        <v>Filip</v>
      </c>
      <c r="J62" s="75" t="str">
        <f ca="1">INDIRECT("Dorostenci!G708")</f>
        <v>Kratochvíl</v>
      </c>
      <c r="K62" s="84"/>
      <c r="L62" s="75" t="str">
        <f>INDEX('St. žáci'!F576,)</f>
        <v>Šíma</v>
      </c>
      <c r="M62" s="75" t="str">
        <f>INDEX('St. žáci'!G576,)</f>
        <v>Auředník</v>
      </c>
      <c r="N62" s="84"/>
      <c r="O62" s="75" t="str">
        <f>INDEX('Ml. žáci'!F378,)</f>
        <v>Auředník</v>
      </c>
      <c r="P62" s="86" t="str">
        <f>INDEX('Ml. žáci'!G378,)</f>
        <v>Blatný</v>
      </c>
      <c r="Q62" s="29"/>
    </row>
    <row r="63" spans="1:17">
      <c r="A63" s="112" t="s">
        <v>2972</v>
      </c>
      <c r="B63" s="84"/>
      <c r="C63" s="75"/>
      <c r="D63" s="75"/>
      <c r="E63" s="84"/>
      <c r="F63" s="75"/>
      <c r="G63" s="75"/>
      <c r="H63" s="84"/>
      <c r="I63" s="75"/>
      <c r="J63" s="75"/>
      <c r="K63" s="84" t="str">
        <f>INDEX('St. žáci'!B598,)</f>
        <v>1:39,81</v>
      </c>
      <c r="L63" s="75" t="str">
        <f>INDEX('St. žáci'!D598,)</f>
        <v>Zavřel</v>
      </c>
      <c r="M63" s="86" t="str">
        <f>INDEX('St. žáci'!E598,)</f>
        <v>Cikánová</v>
      </c>
      <c r="N63" s="84" t="str">
        <f>INDEX('Ml. žáci'!B400,)</f>
        <v>1:53,74</v>
      </c>
      <c r="O63" s="75" t="str">
        <f>INDEX('Ml. žáci'!D400,)</f>
        <v>Studniční</v>
      </c>
      <c r="P63" s="86" t="str">
        <f>INDEX('Ml. žáci'!E400,)</f>
        <v>Auředník</v>
      </c>
      <c r="Q63" s="29"/>
    </row>
    <row r="64" spans="1:17">
      <c r="A64" s="114"/>
      <c r="B64" s="84"/>
      <c r="C64" s="75"/>
      <c r="D64" s="75"/>
      <c r="E64" s="84"/>
      <c r="F64" s="75"/>
      <c r="G64" s="75"/>
      <c r="H64" s="84"/>
      <c r="I64" s="75"/>
      <c r="J64" s="75"/>
      <c r="K64" s="84"/>
      <c r="L64" s="75" t="str">
        <f>INDEX('St. žáci'!F598,)</f>
        <v>Tiplicová</v>
      </c>
      <c r="M64" s="86" t="str">
        <f>INDEX('St. žáci'!G598,)</f>
        <v>Maček</v>
      </c>
      <c r="N64" s="84"/>
      <c r="O64" s="75" t="str">
        <f>INDEX('Ml. žáci'!F400,)</f>
        <v>Zemánková</v>
      </c>
      <c r="P64" s="86" t="str">
        <f>INDEX('Ml. žáci'!G400,)</f>
        <v>Táborská</v>
      </c>
      <c r="Q64" s="29"/>
    </row>
    <row r="65" spans="1:17">
      <c r="A65" s="112" t="s">
        <v>1639</v>
      </c>
      <c r="B65" s="84"/>
      <c r="C65" s="75"/>
      <c r="D65" s="75"/>
      <c r="E65" s="84"/>
      <c r="F65" s="126"/>
      <c r="G65" s="125"/>
      <c r="H65" s="84"/>
      <c r="I65" s="75"/>
      <c r="J65" s="75"/>
      <c r="K65" s="84" t="str">
        <f>INDEX('St. žáci'!B620,)</f>
        <v>1:58,89</v>
      </c>
      <c r="L65" s="75" t="str">
        <f>INDEX('St. žáci'!D620,)</f>
        <v>Šána</v>
      </c>
      <c r="M65" s="86" t="str">
        <f>INDEX('St. žáci'!E620,)</f>
        <v>Kolda</v>
      </c>
      <c r="N65" s="99" t="str">
        <f>INDEX('Ml. žáci'!B422,)</f>
        <v>2:19,86</v>
      </c>
      <c r="O65" s="81" t="str">
        <f>INDEX('Ml. žáci'!D422,)</f>
        <v>Háček</v>
      </c>
      <c r="P65" s="100" t="str">
        <f>INDEX('Ml. žáci'!E422,)</f>
        <v>Musil J.</v>
      </c>
      <c r="Q65" s="29"/>
    </row>
    <row r="66" spans="1:17">
      <c r="A66" s="114"/>
      <c r="B66" s="84"/>
      <c r="C66" s="75"/>
      <c r="D66" s="75"/>
      <c r="E66" s="84"/>
      <c r="F66" s="122"/>
      <c r="G66" s="125"/>
      <c r="H66" s="84"/>
      <c r="I66" s="75"/>
      <c r="J66" s="75"/>
      <c r="K66" s="84"/>
      <c r="L66" s="75" t="str">
        <f>INDEX('St. žáci'!F620,)</f>
        <v>Havriluk</v>
      </c>
      <c r="M66" s="86"/>
      <c r="N66" s="99"/>
      <c r="O66" s="81" t="str">
        <f>INDEX('Ml. žáci'!F422,)</f>
        <v>Pezlar</v>
      </c>
      <c r="P66" s="100"/>
      <c r="Q66" s="29"/>
    </row>
    <row r="67" spans="1:17">
      <c r="A67" s="112" t="s">
        <v>1253</v>
      </c>
      <c r="B67" s="84"/>
      <c r="C67" s="75"/>
      <c r="D67" s="75"/>
      <c r="E67" s="84"/>
      <c r="F67" s="122"/>
      <c r="G67" s="125"/>
      <c r="H67" s="84"/>
      <c r="I67" s="75"/>
      <c r="J67" s="75"/>
      <c r="K67" s="84" t="str">
        <f>INDEX('St. žáci'!B642,)</f>
        <v>2:35,56</v>
      </c>
      <c r="L67" s="75" t="str">
        <f>INDEX('St. žáci'!D642,)</f>
        <v>Solský F.</v>
      </c>
      <c r="M67" s="75" t="str">
        <f>INDEX('St. žáci'!E642,)</f>
        <v>Blatný J.</v>
      </c>
      <c r="N67" s="99" t="str">
        <f>INDEX('Ml. žáci'!B444,)</f>
        <v>3:05,70</v>
      </c>
      <c r="O67" s="81" t="str">
        <f>INDEX('Ml. žáci'!D444,)</f>
        <v>Beránek</v>
      </c>
      <c r="P67" s="100" t="str">
        <f>INDEX('Ml. žáci'!E444,)</f>
        <v>Flieger</v>
      </c>
    </row>
    <row r="68" spans="1:17">
      <c r="A68" s="114"/>
      <c r="B68" s="84"/>
      <c r="C68" s="75"/>
      <c r="D68" s="75"/>
      <c r="E68" s="84"/>
      <c r="F68" s="122"/>
      <c r="G68" s="125"/>
      <c r="H68" s="84"/>
      <c r="I68" s="75"/>
      <c r="J68" s="75"/>
      <c r="K68" s="84"/>
      <c r="L68" s="75" t="str">
        <f>INDEX('St. žáci'!F642,)</f>
        <v>Šíma</v>
      </c>
      <c r="M68" s="75" t="str">
        <f>INDEX('St. žáci'!G642,)</f>
        <v>Horák</v>
      </c>
      <c r="N68" s="99"/>
      <c r="O68" s="81" t="str">
        <f>INDEX('Ml. žáci'!F444,)</f>
        <v>Veselý</v>
      </c>
      <c r="P68" s="100" t="str">
        <f>INDEX('Ml. žáci'!G444,)</f>
        <v>Rezek</v>
      </c>
      <c r="Q68" s="29"/>
    </row>
    <row r="69" spans="1:17">
      <c r="A69" s="112" t="s">
        <v>449</v>
      </c>
      <c r="B69" s="84" t="str">
        <f ca="1">INDIRECT("Muži!B774")</f>
        <v>3:20,76</v>
      </c>
      <c r="C69" s="75" t="str">
        <f ca="1">INDIRECT("Muži!D774")</f>
        <v>Musil D.</v>
      </c>
      <c r="D69" s="75" t="str">
        <f ca="1">INDIRECT("Muži!E774")</f>
        <v>Kůta</v>
      </c>
      <c r="E69" s="84" t="str">
        <f ca="1">INDIRECT("Junioři!B752")</f>
        <v>3:31,07</v>
      </c>
      <c r="F69" s="75" t="str">
        <f ca="1">INDIRECT("Junioři!D752")</f>
        <v>Hrabě</v>
      </c>
      <c r="G69" s="75" t="str">
        <f ca="1">INDIRECT("Junioři!E752")</f>
        <v>Kneblík</v>
      </c>
      <c r="H69" s="84" t="str">
        <f ca="1">INDIRECT("Dorostenci!B730")</f>
        <v>3:30,59</v>
      </c>
      <c r="I69" s="75" t="str">
        <f ca="1">INDIRECT("Dorostenci!D730")</f>
        <v>Musil J.</v>
      </c>
      <c r="J69" s="75" t="str">
        <f ca="1">INDIRECT("Dorostenci!E730")</f>
        <v>Janoušek</v>
      </c>
      <c r="K69" s="84"/>
      <c r="L69" s="75"/>
      <c r="M69" s="86"/>
      <c r="N69" s="99"/>
      <c r="O69" s="81"/>
      <c r="P69" s="100"/>
      <c r="Q69" s="29"/>
    </row>
    <row r="70" spans="1:17">
      <c r="A70" s="114"/>
      <c r="B70" s="84"/>
      <c r="C70" s="75" t="str">
        <f ca="1">INDIRECT("Muži!F774")</f>
        <v>Vlach</v>
      </c>
      <c r="D70" s="75" t="str">
        <f ca="1">INDIRECT("Muži!G774")</f>
        <v>Jirka</v>
      </c>
      <c r="E70" s="84"/>
      <c r="F70" s="75" t="str">
        <f ca="1">INDIRECT("Junioři!F752")</f>
        <v>Mujanovič</v>
      </c>
      <c r="G70" s="75" t="str">
        <f ca="1">INDIRECT("Junioři!G752")</f>
        <v>Šána</v>
      </c>
      <c r="H70" s="84"/>
      <c r="I70" s="75" t="str">
        <f ca="1">INDIRECT("Dorostenci!F730")</f>
        <v>Kukla</v>
      </c>
      <c r="J70" s="75" t="str">
        <f ca="1">INDIRECT("Dorostenci!G730")</f>
        <v>Šrámek</v>
      </c>
      <c r="K70" s="84"/>
      <c r="L70" s="75"/>
      <c r="M70" s="86"/>
      <c r="N70" s="99"/>
      <c r="O70" s="81"/>
      <c r="P70" s="100"/>
      <c r="Q70" s="29"/>
    </row>
    <row r="71" spans="1:17">
      <c r="A71" s="112" t="s">
        <v>1025</v>
      </c>
      <c r="B71" s="84" t="str">
        <f ca="1">INDIRECT("Muži!B796")</f>
        <v>2:05,37</v>
      </c>
      <c r="C71" s="75" t="str">
        <f ca="1">INDIRECT("Muži!D796")</f>
        <v>Bošek</v>
      </c>
      <c r="D71" s="75" t="str">
        <f ca="1">INDIRECT("Muži!E796")</f>
        <v>Šána</v>
      </c>
      <c r="E71" s="84" t="str">
        <f ca="1">INDIRECT("Junioři!B774")</f>
        <v>2:05,96</v>
      </c>
      <c r="F71" s="75" t="str">
        <f ca="1">INDIRECT("Junioři!D774")</f>
        <v>Bošek</v>
      </c>
      <c r="G71" s="75" t="str">
        <f ca="1">INDIRECT("Junioři!E774")</f>
        <v>Červený</v>
      </c>
      <c r="H71" s="84" t="str">
        <f ca="1">INDIRECT("Dorostenci!B752")</f>
        <v>2:13,34</v>
      </c>
      <c r="I71" s="75" t="str">
        <f ca="1">INDIRECT("Dorostenci!D752")</f>
        <v>Bošek</v>
      </c>
      <c r="J71" s="75" t="str">
        <f ca="1">INDIRECT("Dorostenci!E752")</f>
        <v>Křenek</v>
      </c>
      <c r="K71" s="84"/>
      <c r="L71" s="75"/>
      <c r="M71" s="86"/>
      <c r="N71" s="99"/>
      <c r="O71" s="81"/>
      <c r="P71" s="100"/>
      <c r="Q71" s="29"/>
    </row>
    <row r="72" spans="1:17">
      <c r="A72" s="114"/>
      <c r="B72" s="84"/>
      <c r="C72" s="75" t="str">
        <f ca="1">INDIRECT("Muži!F796")</f>
        <v>Kneblík</v>
      </c>
      <c r="D72" s="75" t="str">
        <f ca="1">INDIRECT("Muži!G796")</f>
        <v>Korbel T.</v>
      </c>
      <c r="E72" s="84"/>
      <c r="F72" s="75" t="str">
        <f ca="1">INDIRECT("Junioři!F774")</f>
        <v>Hruška</v>
      </c>
      <c r="G72" s="75" t="str">
        <f ca="1">INDIRECT("Junioři!G774")</f>
        <v>Král</v>
      </c>
      <c r="H72" s="84"/>
      <c r="I72" s="75" t="str">
        <f ca="1">INDIRECT("Dorostenci!F752")</f>
        <v>Skřivánek</v>
      </c>
      <c r="J72" s="75" t="str">
        <f ca="1">INDIRECT("Dorostenci!G752")</f>
        <v>Táborský</v>
      </c>
      <c r="K72" s="84"/>
      <c r="L72" s="75"/>
      <c r="M72" s="86"/>
      <c r="N72" s="99"/>
      <c r="O72" s="81"/>
      <c r="P72" s="100"/>
      <c r="Q72" s="29"/>
    </row>
    <row r="73" spans="1:17">
      <c r="A73" s="112" t="s">
        <v>3480</v>
      </c>
      <c r="B73" s="84"/>
      <c r="C73" s="75"/>
      <c r="D73" s="75"/>
      <c r="E73" s="84"/>
      <c r="F73" s="122"/>
      <c r="G73" s="124"/>
      <c r="H73" s="84"/>
      <c r="I73" s="74"/>
      <c r="J73" s="97"/>
      <c r="K73" s="84"/>
      <c r="L73" s="75"/>
      <c r="M73" s="86"/>
      <c r="N73" s="99"/>
      <c r="O73" s="81"/>
      <c r="P73" s="100"/>
      <c r="Q73" s="29"/>
    </row>
    <row r="74" spans="1:17">
      <c r="A74" s="114"/>
      <c r="B74" s="84"/>
      <c r="C74" s="75"/>
      <c r="D74" s="75"/>
      <c r="E74" s="84"/>
      <c r="F74" s="122"/>
      <c r="G74" s="124"/>
      <c r="H74" s="84"/>
      <c r="I74" s="74"/>
      <c r="J74" s="97"/>
      <c r="K74" s="84"/>
      <c r="L74" s="75"/>
      <c r="M74" s="86"/>
      <c r="N74" s="99"/>
      <c r="O74" s="81"/>
      <c r="P74" s="100"/>
      <c r="Q74" s="29"/>
    </row>
    <row r="75" spans="1:17">
      <c r="A75" s="112" t="s">
        <v>971</v>
      </c>
      <c r="B75" s="84"/>
      <c r="C75" s="75"/>
      <c r="D75" s="75"/>
      <c r="E75" s="84"/>
      <c r="F75" s="122"/>
      <c r="G75" s="124"/>
      <c r="H75" s="84"/>
      <c r="I75" s="74"/>
      <c r="J75" s="97"/>
      <c r="K75" s="84"/>
      <c r="L75" s="75"/>
      <c r="M75" s="86"/>
      <c r="N75" s="99">
        <f>INDEX('Ml. žáci'!B466,)</f>
        <v>2513</v>
      </c>
      <c r="O75" s="81" t="str">
        <f>INDEX('Ml. žáci'!D466,)</f>
        <v>Maček</v>
      </c>
      <c r="P75" s="100" t="str">
        <f>INDEX('Ml. žáci'!E466,)</f>
        <v>Michal</v>
      </c>
      <c r="Q75" s="29"/>
    </row>
    <row r="76" spans="1:17">
      <c r="A76" s="112" t="s">
        <v>3343</v>
      </c>
      <c r="B76" s="84" t="str">
        <f ca="1">INDIRECT("Muži!B818")</f>
        <v>4829</v>
      </c>
      <c r="C76" s="75" t="str">
        <f ca="1">INDIRECT("Muži!D818")</f>
        <v>Blahut</v>
      </c>
      <c r="D76" s="75" t="str">
        <f ca="1">INDIRECT("Muži!E818")</f>
        <v>Martin</v>
      </c>
      <c r="E76" s="344">
        <f ca="1">INDIRECT("Junioři!B796")</f>
        <v>4145</v>
      </c>
      <c r="F76" s="75" t="str">
        <f ca="1">INDIRECT("Junioři!D796")</f>
        <v>Vokrouhlický</v>
      </c>
      <c r="G76" s="75" t="str">
        <f ca="1">INDIRECT("Junioři!E796")</f>
        <v>Jakub</v>
      </c>
      <c r="H76" s="84" t="str">
        <f ca="1">INDIRECT("Dorostenci!B774")</f>
        <v>4640</v>
      </c>
      <c r="I76" s="75" t="str">
        <f ca="1">INDIRECT("Dorostenci!D774")</f>
        <v>Blahut</v>
      </c>
      <c r="J76" s="75" t="str">
        <f ca="1">INDIRECT("Dorostenci!E774")</f>
        <v>Martin</v>
      </c>
      <c r="K76" s="99" t="str">
        <f>INDEX('St. žáci'!B664,)</f>
        <v>4227</v>
      </c>
      <c r="L76" s="75" t="str">
        <f>INDEX('St. žáci'!D664,)</f>
        <v>Maček</v>
      </c>
      <c r="M76" s="75" t="str">
        <f>INDEX('St. žáci'!E664,)</f>
        <v>Michal</v>
      </c>
      <c r="N76" s="94"/>
      <c r="O76" s="79"/>
      <c r="P76" s="97"/>
      <c r="Q76" s="29"/>
    </row>
    <row r="77" spans="1:17">
      <c r="A77" s="112" t="s">
        <v>1640</v>
      </c>
      <c r="B77" s="84"/>
      <c r="C77" s="75"/>
      <c r="D77" s="75"/>
      <c r="E77" s="84"/>
      <c r="F77" s="75"/>
      <c r="G77" s="75"/>
      <c r="H77" s="84"/>
      <c r="I77" s="75"/>
      <c r="J77" s="75"/>
      <c r="K77" s="84" t="str">
        <f>INDEX('St. žáci'!B686,)</f>
        <v>5269</v>
      </c>
      <c r="L77" s="75" t="str">
        <f>INDEX('St. žáci'!D686,)</f>
        <v>Blahut</v>
      </c>
      <c r="M77" s="86" t="str">
        <f>INDEX('St. žáci'!E686,)</f>
        <v>Martin</v>
      </c>
      <c r="N77" s="94"/>
      <c r="O77" s="79"/>
      <c r="P77" s="97"/>
      <c r="Q77" s="29"/>
    </row>
    <row r="78" spans="1:17">
      <c r="A78" s="112" t="s">
        <v>1635</v>
      </c>
      <c r="B78" s="84" t="str">
        <f ca="1">INDIRECT("Muži!B840")</f>
        <v>6484</v>
      </c>
      <c r="C78" s="75" t="str">
        <f ca="1">INDIRECT("Muži!D840")</f>
        <v>Blahut</v>
      </c>
      <c r="D78" s="75" t="str">
        <f ca="1">INDIRECT("Muži!E840")</f>
        <v>Martin</v>
      </c>
      <c r="E78" s="84" t="str">
        <f ca="1">INDIRECT("Junioři!B818")</f>
        <v>5972</v>
      </c>
      <c r="F78" s="75" t="str">
        <f ca="1">INDIRECT("Junioři!D818")</f>
        <v>Fiala</v>
      </c>
      <c r="G78" s="75" t="str">
        <f ca="1">INDIRECT("Junioři!E818")</f>
        <v>Sebastián</v>
      </c>
      <c r="H78" s="84" t="str">
        <f ca="1">INDIRECT("Dorostenci!B796")</f>
        <v>6430</v>
      </c>
      <c r="I78" s="75" t="str">
        <f ca="1">INDIRECT("Dorostenci!D796")</f>
        <v>Blahut</v>
      </c>
      <c r="J78" s="75" t="str">
        <f ca="1">INDIRECT("Dorostenci!E796")</f>
        <v>Martin</v>
      </c>
      <c r="K78" s="84"/>
      <c r="L78" s="75"/>
      <c r="M78" s="86"/>
      <c r="N78" s="94"/>
      <c r="O78" s="79"/>
      <c r="P78" s="97"/>
      <c r="Q78" s="29"/>
    </row>
    <row r="79" spans="1:17">
      <c r="A79" s="112" t="s">
        <v>972</v>
      </c>
      <c r="B79" s="84"/>
      <c r="C79" s="75"/>
      <c r="D79" s="75"/>
      <c r="E79" s="84"/>
      <c r="F79" s="75"/>
      <c r="G79" s="75"/>
      <c r="H79" s="84"/>
      <c r="I79" s="75"/>
      <c r="J79" s="75"/>
      <c r="K79" s="84"/>
      <c r="L79" s="75"/>
      <c r="M79" s="86"/>
      <c r="N79" s="94"/>
      <c r="O79" s="79"/>
      <c r="P79" s="97"/>
      <c r="Q79" s="29"/>
    </row>
    <row r="80" spans="1:17">
      <c r="A80" s="112" t="s">
        <v>1636</v>
      </c>
      <c r="B80" s="99" t="str">
        <f ca="1">INDIRECT("Muži!B882")</f>
        <v>2667</v>
      </c>
      <c r="C80" s="81" t="str">
        <f ca="1">INDIRECT("Muži!D882")</f>
        <v>Svoboda</v>
      </c>
      <c r="D80" s="81" t="str">
        <f ca="1">INDIRECT("Muži!E882")</f>
        <v>Jakub</v>
      </c>
      <c r="E80" s="84" t="str">
        <f ca="1">INDIRECT("Junioři!B840")</f>
        <v>2345</v>
      </c>
      <c r="F80" s="75" t="str">
        <f ca="1">INDIRECT("Junioři!D840")</f>
        <v>Bošek</v>
      </c>
      <c r="G80" s="75" t="str">
        <f ca="1">INDIRECT("Junioři!E840")</f>
        <v>Tomáš</v>
      </c>
      <c r="H80" s="84" t="str">
        <f ca="1">INDIRECT("Dorostenci!B818")</f>
        <v>2203</v>
      </c>
      <c r="I80" s="75" t="str">
        <f ca="1">INDIRECT("Dorostenci!D818")</f>
        <v>Svoboda</v>
      </c>
      <c r="J80" s="75" t="str">
        <f ca="1">INDIRECT("Dorostenci!E818")</f>
        <v>Jakub</v>
      </c>
      <c r="K80" s="84"/>
      <c r="L80" s="75"/>
      <c r="M80" s="86"/>
      <c r="N80" s="94"/>
      <c r="O80" s="79"/>
      <c r="P80" s="97"/>
      <c r="Q80" s="29"/>
    </row>
    <row r="81" spans="1:17">
      <c r="A81" s="112" t="s">
        <v>973</v>
      </c>
      <c r="B81" s="99" t="str">
        <f ca="1">INDIRECT("Muži!B924")</f>
        <v>1418</v>
      </c>
      <c r="C81" s="81" t="str">
        <f ca="1">INDIRECT("Muži!D924")</f>
        <v>Holub</v>
      </c>
      <c r="D81" s="81" t="str">
        <f ca="1">INDIRECT("Muži!E924")</f>
        <v>Tomáš</v>
      </c>
      <c r="E81" s="84" t="str">
        <f ca="1">INDIRECT("Junioři!B862")</f>
        <v>1785</v>
      </c>
      <c r="F81" s="75" t="str">
        <f ca="1">INDIRECT("Junioři!D862")</f>
        <v>Jokl</v>
      </c>
      <c r="G81" s="75" t="str">
        <f ca="1">INDIRECT("Junioři!E862")</f>
        <v>Tomáš</v>
      </c>
      <c r="H81" s="84" t="str">
        <f ca="1">INDIRECT("Dorostenci!B840")</f>
        <v>1818</v>
      </c>
      <c r="I81" s="75" t="str">
        <f ca="1">INDIRECT("Dorostenci!D840")</f>
        <v>Jokl</v>
      </c>
      <c r="J81" s="75" t="str">
        <f ca="1">INDIRECT("Dorostenci!E840")</f>
        <v>Tomáš</v>
      </c>
      <c r="K81" s="84" t="str">
        <f>INDEX('St. žáci'!B708,)</f>
        <v>1536</v>
      </c>
      <c r="L81" s="75" t="str">
        <f>INDEX('St. žáci'!D708,)</f>
        <v>Skuhrovec</v>
      </c>
      <c r="M81" s="86" t="str">
        <f>INDEX('St. žáci'!E708,)</f>
        <v>Adam</v>
      </c>
      <c r="N81" s="94"/>
      <c r="O81" s="79"/>
      <c r="P81" s="97"/>
      <c r="Q81" s="29"/>
    </row>
    <row r="82" spans="1:17">
      <c r="A82" s="112" t="s">
        <v>165</v>
      </c>
      <c r="B82" s="99" t="str">
        <f ca="1">INDIRECT("Muži!B946")</f>
        <v>15:19,07</v>
      </c>
      <c r="C82" s="81" t="str">
        <f ca="1">INDIRECT("Muži!D946")</f>
        <v>Kukla</v>
      </c>
      <c r="D82" s="81" t="str">
        <f ca="1">INDIRECT("Muži!E946")</f>
        <v>Albert</v>
      </c>
      <c r="E82" s="166"/>
      <c r="F82" s="128"/>
      <c r="G82" s="85"/>
      <c r="H82" s="84" t="str">
        <f ca="1">INDIRECT("Dorostenci!B862")</f>
        <v>15:19,07</v>
      </c>
      <c r="I82" s="75" t="str">
        <f ca="1">INDIRECT("Dorostenci!D862")</f>
        <v>Kukla</v>
      </c>
      <c r="J82" s="75" t="str">
        <f ca="1">INDIRECT("Dorostenci!E862")</f>
        <v>Albert</v>
      </c>
      <c r="K82" s="84" t="str">
        <f>INDEX('St. žáci'!B730,)</f>
        <v>16:21,01</v>
      </c>
      <c r="L82" s="75" t="str">
        <f>INDEX('St. žáci'!D730,)</f>
        <v>Kukla</v>
      </c>
      <c r="M82" s="86" t="str">
        <f>INDEX('St. žáci'!E730,)</f>
        <v>Albert</v>
      </c>
      <c r="N82" s="94"/>
      <c r="O82" s="79"/>
      <c r="P82" s="97"/>
    </row>
    <row r="83" spans="1:17">
      <c r="A83" s="115" t="s">
        <v>166</v>
      </c>
      <c r="B83" s="144" t="str">
        <f ca="1">INDIRECT("Muži!B968")</f>
        <v>26:36,17</v>
      </c>
      <c r="C83" s="145" t="str">
        <f ca="1">INDIRECT("Muži!D968")</f>
        <v>Kukla</v>
      </c>
      <c r="D83" s="146" t="str">
        <f ca="1">INDIRECT("Muži!E968")</f>
        <v>Albert</v>
      </c>
      <c r="E83" s="167"/>
      <c r="F83" s="129"/>
      <c r="G83" s="130"/>
      <c r="H83" s="88" t="str">
        <f ca="1">INDIRECT("Dorostenci!B884")</f>
        <v>26:36,17</v>
      </c>
      <c r="I83" s="89" t="str">
        <f ca="1">INDIRECT("Dorostenci!D884")</f>
        <v>Kukla</v>
      </c>
      <c r="J83" s="90" t="str">
        <f ca="1">INDIRECT("Dorostenci!E884")</f>
        <v>Albert</v>
      </c>
      <c r="K83" s="88" t="str">
        <f>INDEX('St. žáci'!B752,)</f>
        <v>29:38,50</v>
      </c>
      <c r="L83" s="89" t="str">
        <f>INDEX('St. žáci'!D752,)</f>
        <v>Simon</v>
      </c>
      <c r="M83" s="90" t="str">
        <f>INDEX('St. žáci'!E752,)</f>
        <v>Daniel</v>
      </c>
      <c r="N83" s="106"/>
      <c r="O83" s="107"/>
      <c r="P83" s="108"/>
    </row>
    <row r="84" spans="1:17">
      <c r="A84" s="26"/>
      <c r="B84" s="26"/>
      <c r="C84" s="71"/>
      <c r="D84" s="76"/>
      <c r="E84" s="26"/>
      <c r="F84" s="26"/>
      <c r="G84" s="26"/>
    </row>
    <row r="85" spans="1:17">
      <c r="Q85" s="2"/>
    </row>
    <row r="87" spans="1:17">
      <c r="A87" s="26"/>
      <c r="B87" s="26"/>
      <c r="C87" s="71"/>
      <c r="D87" s="76"/>
      <c r="E87" s="26"/>
      <c r="F87" s="26"/>
      <c r="G87" s="26"/>
    </row>
    <row r="88" spans="1:17">
      <c r="A88" s="26"/>
      <c r="B88" s="26"/>
      <c r="C88" s="71"/>
      <c r="D88" s="76"/>
      <c r="E88" s="26"/>
      <c r="F88" s="26"/>
      <c r="G88" s="26"/>
    </row>
    <row r="89" spans="1:17">
      <c r="A89" s="26"/>
      <c r="B89" s="26"/>
      <c r="C89" s="71"/>
      <c r="D89" s="76"/>
      <c r="E89" s="26"/>
      <c r="F89" s="26"/>
      <c r="G89" s="26"/>
    </row>
    <row r="90" spans="1:17">
      <c r="A90" s="26"/>
      <c r="B90" s="26"/>
      <c r="C90" s="71"/>
      <c r="D90" s="76"/>
      <c r="E90" s="26"/>
      <c r="F90" s="26"/>
      <c r="G90" s="26"/>
    </row>
    <row r="91" spans="1:17">
      <c r="C91" s="79"/>
    </row>
    <row r="92" spans="1:17">
      <c r="C92" s="79"/>
    </row>
    <row r="93" spans="1:17">
      <c r="C93" s="79"/>
    </row>
    <row r="94" spans="1:17">
      <c r="C94" s="79"/>
    </row>
    <row r="95" spans="1:17">
      <c r="C95" s="79"/>
    </row>
    <row r="96" spans="1:17">
      <c r="C96" s="79"/>
    </row>
    <row r="97" spans="3:3">
      <c r="C97" s="79"/>
    </row>
    <row r="98" spans="3:3">
      <c r="C98" s="79"/>
    </row>
    <row r="99" spans="3:3">
      <c r="C99" s="79"/>
    </row>
    <row r="100" spans="3:3">
      <c r="C100" s="79"/>
    </row>
    <row r="101" spans="3:3">
      <c r="C101" s="79"/>
    </row>
    <row r="102" spans="3:3">
      <c r="C102" s="79"/>
    </row>
  </sheetData>
  <dataConsolidate/>
  <phoneticPr fontId="19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34"/>
  </sheetPr>
  <dimension ref="A1:V96"/>
  <sheetViews>
    <sheetView topLeftCell="A10" workbookViewId="0">
      <selection activeCell="N36" sqref="N36"/>
    </sheetView>
  </sheetViews>
  <sheetFormatPr defaultRowHeight="13.2"/>
  <cols>
    <col min="1" max="1" width="16.77734375" customWidth="1"/>
    <col min="2" max="2" width="8.77734375" style="66" customWidth="1"/>
    <col min="3" max="3" width="12.77734375" style="19" customWidth="1"/>
    <col min="4" max="4" width="8.77734375" style="19" customWidth="1"/>
    <col min="5" max="5" width="8.77734375" customWidth="1"/>
    <col min="6" max="6" width="12.77734375" customWidth="1"/>
    <col min="7" max="8" width="8.77734375" customWidth="1"/>
    <col min="9" max="9" width="12.77734375" customWidth="1"/>
    <col min="10" max="11" width="8.77734375" customWidth="1"/>
    <col min="12" max="12" width="12.77734375" style="19" customWidth="1"/>
    <col min="13" max="13" width="8.77734375" style="19" customWidth="1"/>
    <col min="14" max="14" width="8.77734375" customWidth="1"/>
    <col min="15" max="15" width="12.77734375" style="19" customWidth="1"/>
    <col min="16" max="16" width="8.77734375" style="19" customWidth="1"/>
  </cols>
  <sheetData>
    <row r="1" spans="1:22">
      <c r="A1" s="62" t="s">
        <v>167</v>
      </c>
      <c r="B1" s="156"/>
      <c r="C1" s="157"/>
      <c r="D1" s="157"/>
      <c r="E1" s="63"/>
    </row>
    <row r="2" spans="1:22">
      <c r="A2" s="53"/>
    </row>
    <row r="3" spans="1:22">
      <c r="A3" s="111"/>
      <c r="B3" s="169"/>
      <c r="C3" s="150" t="s">
        <v>1642</v>
      </c>
      <c r="D3" s="170"/>
      <c r="E3" s="149"/>
      <c r="F3" s="150" t="s">
        <v>1541</v>
      </c>
      <c r="G3" s="170"/>
      <c r="H3" s="149"/>
      <c r="I3" s="150" t="s">
        <v>2327</v>
      </c>
      <c r="J3" s="159"/>
      <c r="K3" s="160"/>
      <c r="L3" s="161" t="s">
        <v>3032</v>
      </c>
      <c r="M3" s="162"/>
      <c r="N3" s="158"/>
      <c r="O3" s="150" t="s">
        <v>4003</v>
      </c>
      <c r="P3" s="151"/>
      <c r="Q3" s="29"/>
      <c r="R3" s="29"/>
      <c r="S3" s="19"/>
      <c r="V3" s="19"/>
    </row>
    <row r="4" spans="1:22">
      <c r="A4" s="91" t="s">
        <v>1823</v>
      </c>
      <c r="B4" s="84" t="str">
        <f ca="1">INDIRECT("Ženy!B4")</f>
        <v>7,11</v>
      </c>
      <c r="C4" s="75" t="str">
        <f ca="1">INDIRECT("Ženy!d4")</f>
        <v>Petráčková</v>
      </c>
      <c r="D4" s="75" t="str">
        <f ca="1">INDIRECT("Ženy!E4")</f>
        <v>Jana</v>
      </c>
      <c r="E4" s="84">
        <f ca="1">INDIRECT("Juniorky!B4")</f>
        <v>7.21</v>
      </c>
      <c r="F4" s="75" t="str">
        <f ca="1">INDIRECT("Juniorky!D4")</f>
        <v>Máchová</v>
      </c>
      <c r="G4" s="75" t="str">
        <f ca="1">INDIRECT("Juniorky!E4")</f>
        <v>Martina</v>
      </c>
      <c r="H4" s="83" t="str">
        <f ca="1">INDIRECT("Dorostenky!B4")</f>
        <v>7,11</v>
      </c>
      <c r="I4" s="95" t="str">
        <f ca="1">INDIRECT("Dorostenky!D4")</f>
        <v>Petráčková</v>
      </c>
      <c r="J4" s="96" t="str">
        <f ca="1">INDIRECT("Dorostenky!E4")</f>
        <v>Jana</v>
      </c>
      <c r="K4" s="135" t="str">
        <f>INDEX('St. žákyně'!B4,)</f>
        <v>7,45</v>
      </c>
      <c r="L4" s="95" t="str">
        <f>INDEX('St. žákyně'!D4,)</f>
        <v>Frabšová</v>
      </c>
      <c r="M4" s="96" t="str">
        <f>INDEX('St. žákyně'!E4,)</f>
        <v>Tereza</v>
      </c>
      <c r="N4" s="119"/>
      <c r="O4" s="102"/>
      <c r="P4" s="103"/>
      <c r="Q4" s="29"/>
      <c r="R4" s="29"/>
      <c r="S4" s="19"/>
      <c r="V4" s="19"/>
    </row>
    <row r="5" spans="1:22">
      <c r="A5" s="92"/>
      <c r="B5" s="84">
        <f ca="1">INDIRECT("Ženy!B5")</f>
        <v>7.11</v>
      </c>
      <c r="C5" s="75" t="str">
        <f ca="1">INDIRECT("Ženy!d5")</f>
        <v>Svobodová</v>
      </c>
      <c r="D5" s="75" t="str">
        <f ca="1">INDIRECT("Ženy!E5")</f>
        <v>Jana</v>
      </c>
      <c r="E5" s="84"/>
      <c r="F5" s="75"/>
      <c r="G5" s="75"/>
      <c r="H5" s="84"/>
      <c r="I5" s="75"/>
      <c r="J5" s="86"/>
      <c r="K5" s="136"/>
      <c r="L5" s="75"/>
      <c r="M5" s="86"/>
      <c r="N5" s="94"/>
      <c r="O5" s="79"/>
      <c r="P5" s="97"/>
      <c r="Q5" s="58"/>
      <c r="R5" s="29"/>
    </row>
    <row r="6" spans="1:22">
      <c r="A6" s="92" t="s">
        <v>4625</v>
      </c>
      <c r="B6" s="84" t="str">
        <f ca="1">INDIRECT("Ženy!B26")</f>
        <v>7,61</v>
      </c>
      <c r="C6" s="75" t="str">
        <f ca="1">INDIRECT("Ženy!d26")</f>
        <v>Tiplicová</v>
      </c>
      <c r="D6" s="75" t="str">
        <f ca="1">INDIRECT("Ženy!E26")</f>
        <v>Natálie</v>
      </c>
      <c r="E6" s="84" t="str">
        <f ca="1">INDIRECT("Juniorky!B26")</f>
        <v>7,61</v>
      </c>
      <c r="F6" s="75" t="str">
        <f ca="1">INDIRECT("Juniorky!D26")</f>
        <v>Tiplicová</v>
      </c>
      <c r="G6" s="75" t="str">
        <f ca="1">INDIRECT("Juniorky!E26")</f>
        <v>Natálie</v>
      </c>
      <c r="H6" s="84">
        <f ca="1">INDIRECT("Dorostenky!B26")</f>
        <v>7.64</v>
      </c>
      <c r="I6" s="75" t="str">
        <f ca="1">INDIRECT("Dorostenky!D26")</f>
        <v>Kobiánová</v>
      </c>
      <c r="J6" s="86" t="str">
        <f ca="1">INDIRECT("Dorostenky!E26")</f>
        <v>Kristýna</v>
      </c>
      <c r="K6" s="136" t="str">
        <f>INDEX('St. žákyně'!B26,)</f>
        <v>7,62</v>
      </c>
      <c r="L6" s="75" t="str">
        <f>INDEX('St. žákyně'!D26,)</f>
        <v>Táborská</v>
      </c>
      <c r="M6" s="86" t="str">
        <f>INDEX('St. žákyně'!E26,)</f>
        <v>Terezie</v>
      </c>
      <c r="N6" s="84" t="str">
        <f>INDEX('Ml. žákyně'!B26,)</f>
        <v>7,92</v>
      </c>
      <c r="O6" s="75" t="str">
        <f>INDEX('Ml. žákyně'!D26,)</f>
        <v>Táborská</v>
      </c>
      <c r="P6" s="86" t="str">
        <f>INDEX('Ml. žákyně'!E26,)</f>
        <v>Terezie</v>
      </c>
      <c r="R6" s="29"/>
    </row>
    <row r="7" spans="1:22">
      <c r="A7" s="92" t="s">
        <v>4711</v>
      </c>
      <c r="B7" s="84">
        <f ca="1">INDIRECT("Ženy!B48")</f>
        <v>12.06</v>
      </c>
      <c r="C7" s="75" t="str">
        <f ca="1">INDIRECT("Ženy!d48")</f>
        <v>Maštalířová</v>
      </c>
      <c r="D7" s="75" t="str">
        <f ca="1">INDIRECT("Ženy!E48")</f>
        <v>Emma</v>
      </c>
      <c r="E7" s="84">
        <f ca="1">INDIRECT("Juniorky!B48")</f>
        <v>12.06</v>
      </c>
      <c r="F7" s="75" t="str">
        <f ca="1">INDIRECT("Juniorky!D48")</f>
        <v>Maštalířová</v>
      </c>
      <c r="G7" s="75" t="str">
        <f ca="1">INDIRECT("Juniorky!E48")</f>
        <v>Emma</v>
      </c>
      <c r="H7" s="84">
        <f ca="1">INDIRECT("Dorostenky!B48")</f>
        <v>12.09</v>
      </c>
      <c r="I7" s="75" t="str">
        <f ca="1">INDIRECT("Dorostenky!D48")</f>
        <v>Křížová</v>
      </c>
      <c r="J7" s="86" t="str">
        <f ca="1">INDIRECT("Dorostenky!E48")</f>
        <v>Barbora</v>
      </c>
      <c r="K7" s="136" t="str">
        <f>INDEX('St. žákyně'!B48,)</f>
        <v>12,25</v>
      </c>
      <c r="L7" s="75" t="str">
        <f>INDEX('St. žákyně'!D48,)</f>
        <v>Táborská</v>
      </c>
      <c r="M7" s="86" t="str">
        <f>INDEX('St. žákyně'!E48,)</f>
        <v>Terezie</v>
      </c>
      <c r="N7" s="84"/>
      <c r="O7" s="75"/>
      <c r="P7" s="86"/>
      <c r="R7" s="29"/>
    </row>
    <row r="8" spans="1:22">
      <c r="A8" s="92" t="s">
        <v>2042</v>
      </c>
      <c r="B8" s="84">
        <f ca="1">INDIRECT("Ženy!B70")</f>
        <v>18.489999999999998</v>
      </c>
      <c r="C8" s="75" t="str">
        <f ca="1">INDIRECT("Ženy!d70")</f>
        <v>Maštalířová</v>
      </c>
      <c r="D8" s="75" t="str">
        <f ca="1">INDIRECT("Ženy!E70")</f>
        <v>Emma</v>
      </c>
      <c r="E8" s="84">
        <f ca="1">INDIRECT("Juniorky!B70")</f>
        <v>18.489999999999998</v>
      </c>
      <c r="F8" s="75" t="str">
        <f ca="1">INDIRECT("Juniorky!D70")</f>
        <v>Maštalířová</v>
      </c>
      <c r="G8" s="75" t="str">
        <f ca="1">INDIRECT("Juniorky!E70")</f>
        <v>Emma</v>
      </c>
      <c r="H8" s="84">
        <f ca="1">INDIRECT("Dorostenky!B70")</f>
        <v>18.989999999999998</v>
      </c>
      <c r="I8" s="75" t="str">
        <f ca="1">INDIRECT("Dorostenky!D70")</f>
        <v>Hlavatá</v>
      </c>
      <c r="J8" s="86" t="str">
        <f ca="1">INDIRECT("Dorostenky!E70")</f>
        <v>Karolína</v>
      </c>
      <c r="K8" s="136" t="str">
        <f>INDEX('St. žákyně'!B70,)</f>
        <v>18,49</v>
      </c>
      <c r="L8" s="75" t="str">
        <f>INDEX('St. žákyně'!D70,)</f>
        <v>Táborská</v>
      </c>
      <c r="M8" s="86" t="str">
        <f>INDEX('St. žákyně'!E70,)</f>
        <v>Terezie</v>
      </c>
      <c r="N8" s="84" t="str">
        <f>INDEX('Ml. žákyně'!B48,)</f>
        <v>19,18</v>
      </c>
      <c r="O8" s="75" t="str">
        <f>INDEX('Ml. žákyně'!D48,)</f>
        <v>Táborská</v>
      </c>
      <c r="P8" s="86" t="str">
        <f>INDEX('Ml. žákyně'!E48,)</f>
        <v>Terezie</v>
      </c>
      <c r="R8" s="29"/>
    </row>
    <row r="9" spans="1:22">
      <c r="A9" s="92" t="s">
        <v>4752</v>
      </c>
      <c r="B9" s="84" t="str">
        <f ca="1">INDIRECT("Ženy!B92")</f>
        <v>24,40</v>
      </c>
      <c r="C9" s="75" t="str">
        <f ca="1">INDIRECT("Ženy!d92")</f>
        <v>Křížová</v>
      </c>
      <c r="D9" s="75" t="str">
        <f ca="1">INDIRECT("Ženy!E92")</f>
        <v>Barbora</v>
      </c>
      <c r="E9" s="84">
        <f ca="1">INDIRECT("Juniorky!B92")</f>
        <v>24.72</v>
      </c>
      <c r="F9" s="75" t="str">
        <f ca="1">INDIRECT("Juniorky!D92")</f>
        <v>Maštalířová</v>
      </c>
      <c r="G9" s="75" t="str">
        <f ca="1">INDIRECT("Juniorky!E92")</f>
        <v>Emma</v>
      </c>
      <c r="H9" s="84" t="str">
        <f ca="1">INDIRECT("Dorostenky!B92")</f>
        <v>24,40</v>
      </c>
      <c r="I9" s="75" t="str">
        <f ca="1">INDIRECT("Dorostenky!D92")</f>
        <v>Křížová</v>
      </c>
      <c r="J9" s="86" t="str">
        <f ca="1">INDIRECT("Dorostenky!E92")</f>
        <v>Barbora</v>
      </c>
      <c r="K9" s="136">
        <f>INDEX('St. žákyně'!B92,)</f>
        <v>26.04</v>
      </c>
      <c r="L9" s="75" t="str">
        <f>INDEX('St. žákyně'!D92,)</f>
        <v>Turnerová</v>
      </c>
      <c r="M9" s="86" t="str">
        <f>INDEX('St. žákyně'!E92,)</f>
        <v>Nicoleta</v>
      </c>
      <c r="N9" s="84"/>
      <c r="O9" s="75"/>
      <c r="P9" s="86"/>
      <c r="R9" s="29"/>
    </row>
    <row r="10" spans="1:22">
      <c r="A10" s="92" t="s">
        <v>4772</v>
      </c>
      <c r="B10" s="84">
        <f ca="1">INDIRECT("Ženy!B114")</f>
        <v>39.03</v>
      </c>
      <c r="C10" s="75" t="str">
        <f ca="1">INDIRECT("Ženy!d114")</f>
        <v>Táborská</v>
      </c>
      <c r="D10" s="75" t="str">
        <f ca="1">INDIRECT("Ženy!E114")</f>
        <v>Terezie</v>
      </c>
      <c r="E10" s="84">
        <f ca="1">INDIRECT("Juniorky!B114")</f>
        <v>40.729999999999997</v>
      </c>
      <c r="F10" s="75" t="str">
        <f ca="1">INDIRECT("Juniorky!D114")</f>
        <v>Maštalířová</v>
      </c>
      <c r="G10" s="75" t="str">
        <f ca="1">INDIRECT("Juniorky!E114")</f>
        <v>Emma</v>
      </c>
      <c r="H10" s="84">
        <f ca="1">INDIRECT("Dorostenky!B114")</f>
        <v>41.7</v>
      </c>
      <c r="I10" s="75" t="str">
        <f ca="1">INDIRECT("Dorostenky!D114")</f>
        <v>Hlavatá</v>
      </c>
      <c r="J10" s="86" t="str">
        <f ca="1">INDIRECT("Dorostenky!E114")</f>
        <v>Karolína</v>
      </c>
      <c r="K10" s="136">
        <f>INDEX('St. žákyně'!B114,)</f>
        <v>39.03</v>
      </c>
      <c r="L10" s="75" t="str">
        <f>INDEX('St. žákyně'!D114,)</f>
        <v>Táborská</v>
      </c>
      <c r="M10" s="86" t="str">
        <f>INDEX('St. žákyně'!E114,)</f>
        <v>Terezie</v>
      </c>
      <c r="N10" s="84" t="str">
        <f>INDEX('Ml. žákyně'!B70,)</f>
        <v>41,12</v>
      </c>
      <c r="O10" s="75" t="str">
        <f>INDEX('Ml. žákyně'!D70,)</f>
        <v>Táborská</v>
      </c>
      <c r="P10" s="86" t="str">
        <f>INDEX('Ml. žákyně'!E70,)</f>
        <v>Terezie</v>
      </c>
      <c r="R10" s="29"/>
    </row>
    <row r="11" spans="1:22">
      <c r="A11" s="92" t="s">
        <v>4918</v>
      </c>
      <c r="B11" s="84" t="str">
        <f ca="1">INDIRECT("Ženy!B136")</f>
        <v>55,98</v>
      </c>
      <c r="C11" s="75" t="str">
        <f ca="1">INDIRECT("Ženy!d136")</f>
        <v>Caisová</v>
      </c>
      <c r="D11" s="75" t="str">
        <f ca="1">INDIRECT("Ženy!E136")</f>
        <v>Hana</v>
      </c>
      <c r="E11" s="84">
        <f ca="1">INDIRECT("Juniorky!B136")</f>
        <v>57.71</v>
      </c>
      <c r="F11" s="75" t="str">
        <f ca="1">INDIRECT("Juniorky!D136")</f>
        <v>Cikánová</v>
      </c>
      <c r="G11" s="75" t="str">
        <f ca="1">INDIRECT("Juniorky!E136")</f>
        <v>Andrea</v>
      </c>
      <c r="H11" s="84" t="str">
        <f ca="1">INDIRECT("Dorostenky!B136")</f>
        <v>58,31</v>
      </c>
      <c r="I11" s="75" t="str">
        <f ca="1">INDIRECT("Dorostenky!D136")</f>
        <v>Kodrová</v>
      </c>
      <c r="J11" s="86" t="str">
        <f ca="1">INDIRECT("Dorostenky!E136")</f>
        <v>Kateřina</v>
      </c>
      <c r="K11" s="136" t="str">
        <f>INDEX('St. žákyně'!B136,)</f>
        <v>60,68</v>
      </c>
      <c r="L11" s="75" t="str">
        <f>INDEX('St. žákyně'!D136,)</f>
        <v>Kodrová</v>
      </c>
      <c r="M11" s="86" t="str">
        <f>INDEX('St. žákyně'!E136,)</f>
        <v>Kateřina</v>
      </c>
      <c r="N11" s="84"/>
      <c r="O11" s="75"/>
      <c r="P11" s="86"/>
      <c r="R11" s="29"/>
    </row>
    <row r="12" spans="1:22">
      <c r="A12" s="92" t="s">
        <v>2057</v>
      </c>
      <c r="B12" s="84" t="str">
        <f ca="1">INDIRECT("Ženy!B158")</f>
        <v>1:16,15</v>
      </c>
      <c r="C12" s="75" t="str">
        <f ca="1">INDIRECT("Ženy!d158")</f>
        <v>Caisová</v>
      </c>
      <c r="D12" s="75" t="str">
        <f ca="1">INDIRECT("Ženy!E158")</f>
        <v>Hana</v>
      </c>
      <c r="E12" s="84" t="str">
        <f ca="1">INDIRECT("Juniorky!B158")</f>
        <v>1:17,23</v>
      </c>
      <c r="F12" s="75" t="str">
        <f ca="1">INDIRECT("Juniorky!D158")</f>
        <v>Cikánová</v>
      </c>
      <c r="G12" s="75" t="str">
        <f ca="1">INDIRECT("Juniorky!E158")</f>
        <v>Andrea</v>
      </c>
      <c r="H12" s="84" t="str">
        <f ca="1">INDIRECT("Dorostenky!B158")</f>
        <v>1:18,34</v>
      </c>
      <c r="I12" s="75" t="str">
        <f ca="1">INDIRECT("Dorostenky!D158")</f>
        <v>Kodrová</v>
      </c>
      <c r="J12" s="86" t="str">
        <f ca="1">INDIRECT("Dorostenky!E158")</f>
        <v>Kateřina</v>
      </c>
      <c r="K12" s="136" t="str">
        <f>INDEX('St. žákyně'!B158,)</f>
        <v>1:34,98</v>
      </c>
      <c r="L12" s="75" t="str">
        <f>INDEX('St. žákyně'!D158,)</f>
        <v>Feixová</v>
      </c>
      <c r="M12" s="86" t="str">
        <f>INDEX('St. žákyně'!E158,)</f>
        <v>Johana</v>
      </c>
      <c r="N12" s="84"/>
      <c r="O12" s="75"/>
      <c r="P12" s="86"/>
      <c r="R12" s="29"/>
    </row>
    <row r="13" spans="1:22">
      <c r="A13" s="92" t="s">
        <v>841</v>
      </c>
      <c r="B13" s="84" t="str">
        <f ca="1">INDIRECT("Ženy!B180")</f>
        <v>1:38,62</v>
      </c>
      <c r="C13" s="75" t="str">
        <f ca="1">INDIRECT("Ženy!d180")</f>
        <v>Hrachovcová</v>
      </c>
      <c r="D13" s="75" t="str">
        <f ca="1">INDIRECT("Ženy!E180")</f>
        <v>Monika</v>
      </c>
      <c r="E13" s="84" t="str">
        <f ca="1">INDIRECT("Juniorky!B180")</f>
        <v>1:38,62</v>
      </c>
      <c r="F13" s="75" t="str">
        <f ca="1">INDIRECT("Juniorky!D180")</f>
        <v>Hrachovcová</v>
      </c>
      <c r="G13" s="75" t="str">
        <f ca="1">INDIRECT("Juniorky!E180")</f>
        <v>Monika</v>
      </c>
      <c r="H13" s="84" t="str">
        <f ca="1">INDIRECT("Dorostenky!B180")</f>
        <v>1:39,36</v>
      </c>
      <c r="I13" s="75" t="str">
        <f ca="1">INDIRECT("Dorostenky!D180")</f>
        <v>Hrachovcová</v>
      </c>
      <c r="J13" s="86" t="str">
        <f ca="1">INDIRECT("Dorostenky!E180")</f>
        <v>Monika</v>
      </c>
      <c r="K13" s="136" t="str">
        <f>INDEX('St. žákyně'!B180,)</f>
        <v>1:41,57</v>
      </c>
      <c r="L13" s="75" t="str">
        <f>INDEX('St. žákyně'!D180,)</f>
        <v>Dorazinová</v>
      </c>
      <c r="M13" s="86" t="str">
        <f>INDEX('St. žákyně'!E180,)</f>
        <v>Nela</v>
      </c>
      <c r="N13" s="84" t="str">
        <f>INDEX('Ml. žákyně'!B92,)</f>
        <v>1:41,41</v>
      </c>
      <c r="O13" s="75" t="str">
        <f>INDEX('Ml. žákyně'!D92,)</f>
        <v>Táborská</v>
      </c>
      <c r="P13" s="86" t="str">
        <f>INDEX('Ml. žákyně'!E92,)</f>
        <v>Terezie</v>
      </c>
      <c r="R13" s="29"/>
    </row>
    <row r="14" spans="1:22">
      <c r="A14" s="92" t="s">
        <v>4989</v>
      </c>
      <c r="B14" s="84" t="str">
        <f ca="1">INDIRECT("Ženy!B202")</f>
        <v>2:13,33</v>
      </c>
      <c r="C14" s="75" t="str">
        <f ca="1">INDIRECT("Ženy!d202")</f>
        <v>Málková</v>
      </c>
      <c r="D14" s="75" t="str">
        <f ca="1">INDIRECT("Ženy!E202")</f>
        <v>Anna</v>
      </c>
      <c r="E14" s="84" t="str">
        <f ca="1">INDIRECT("Juniorky!B202")</f>
        <v>2:13,33</v>
      </c>
      <c r="F14" s="75" t="str">
        <f ca="1">INDIRECT("Juniorky!D202")</f>
        <v>Málková</v>
      </c>
      <c r="G14" s="75" t="str">
        <f ca="1">INDIRECT("Juniorky!E202")</f>
        <v>Anna</v>
      </c>
      <c r="H14" s="84" t="str">
        <f ca="1">INDIRECT("Dorostenky!B202")</f>
        <v>2:15,43</v>
      </c>
      <c r="I14" s="75" t="str">
        <f ca="1">INDIRECT("Dorostenky!D202")</f>
        <v>Málková</v>
      </c>
      <c r="J14" s="86" t="str">
        <f ca="1">INDIRECT("Dorostenky!E202")</f>
        <v>Anna</v>
      </c>
      <c r="K14" s="136" t="str">
        <f>INDEX('St. žákyně'!B202,)</f>
        <v>2:20,74</v>
      </c>
      <c r="L14" s="75" t="str">
        <f>INDEX('St. žákyně'!D202,)</f>
        <v>Hrachovcová</v>
      </c>
      <c r="M14" s="86" t="str">
        <f>INDEX('St. žákyně'!E202,)</f>
        <v>Monika</v>
      </c>
      <c r="N14" s="84" t="str">
        <f>INDEX('Ml. žákyně'!B114,)</f>
        <v>2:24.20</v>
      </c>
      <c r="O14" s="75" t="str">
        <f>INDEX('Ml. žákyně'!D114,)</f>
        <v>Havelková</v>
      </c>
      <c r="P14" s="86" t="str">
        <f>INDEX('Ml. žákyně'!E114,)</f>
        <v>Kristina</v>
      </c>
      <c r="R14" s="29"/>
    </row>
    <row r="15" spans="1:22">
      <c r="A15" s="92" t="s">
        <v>5013</v>
      </c>
      <c r="B15" s="84" t="str">
        <f ca="1">INDIRECT("Ženy!B224")</f>
        <v>2:57,76</v>
      </c>
      <c r="C15" s="75" t="str">
        <f ca="1">INDIRECT("Ženy!d224")</f>
        <v>Málková</v>
      </c>
      <c r="D15" s="75" t="str">
        <f ca="1">INDIRECT("Ženy!E224")</f>
        <v>Anna</v>
      </c>
      <c r="E15" s="84" t="str">
        <f ca="1">INDIRECT("Juniorky!B224")</f>
        <v>2:57,76</v>
      </c>
      <c r="F15" s="75" t="str">
        <f ca="1">INDIRECT("Juniorky!D224")</f>
        <v>Málková</v>
      </c>
      <c r="G15" s="75" t="str">
        <f ca="1">INDIRECT("Juniorky!E224")</f>
        <v>Anna</v>
      </c>
      <c r="H15" s="84" t="str">
        <f ca="1">INDIRECT("Dorostenky!B224")</f>
        <v>3:00,54</v>
      </c>
      <c r="I15" s="75" t="str">
        <f ca="1">INDIRECT("Dorostenky!D224")</f>
        <v>Málková</v>
      </c>
      <c r="J15" s="86" t="str">
        <f ca="1">INDIRECT("Dorostenky!E224")</f>
        <v>Anna</v>
      </c>
      <c r="K15" s="136" t="str">
        <f>INDEX('St. žákyně'!B224,)</f>
        <v>3:05,13</v>
      </c>
      <c r="L15" s="75" t="str">
        <f>INDEX('St. žákyně'!D224,)</f>
        <v>Málková</v>
      </c>
      <c r="M15" s="86" t="str">
        <f>INDEX('St. žákyně'!E224,)</f>
        <v>Anna</v>
      </c>
      <c r="N15" s="84"/>
      <c r="O15" s="75"/>
      <c r="P15" s="86"/>
      <c r="R15" s="29"/>
    </row>
    <row r="16" spans="1:22">
      <c r="A16" s="92" t="s">
        <v>15</v>
      </c>
      <c r="B16" s="84" t="str">
        <f ca="1">INDIRECT("Ženy!B246")</f>
        <v>4:32,88</v>
      </c>
      <c r="C16" s="75" t="str">
        <f ca="1">INDIRECT("Ženy!d246")</f>
        <v>Málková</v>
      </c>
      <c r="D16" s="75" t="str">
        <f ca="1">INDIRECT("Ženy!E246")</f>
        <v>Anna</v>
      </c>
      <c r="E16" s="84" t="str">
        <f ca="1">INDIRECT("Juniorky!B246")</f>
        <v>4:32,88</v>
      </c>
      <c r="F16" s="75" t="str">
        <f ca="1">INDIRECT("Juniorky!D246")</f>
        <v>Málková</v>
      </c>
      <c r="G16" s="75" t="str">
        <f ca="1">INDIRECT("Juniorky!E246")</f>
        <v>Anna</v>
      </c>
      <c r="H16" s="84" t="str">
        <f ca="1">INDIRECT("Dorostenky!B246")</f>
        <v>4:36,40</v>
      </c>
      <c r="I16" s="75" t="str">
        <f ca="1">INDIRECT("Dorostenky!D246")</f>
        <v>Málková</v>
      </c>
      <c r="J16" s="86" t="str">
        <f ca="1">INDIRECT("Dorostenky!E246")</f>
        <v>Anna</v>
      </c>
      <c r="K16" s="136" t="str">
        <f>INDEX('St. žákyně'!B246,)</f>
        <v>4:49,95</v>
      </c>
      <c r="L16" s="75" t="str">
        <f>INDEX('St. žákyně'!D246,)</f>
        <v>Málková</v>
      </c>
      <c r="M16" s="86" t="str">
        <f>INDEX('St. žákyně'!E246,)</f>
        <v>Anna</v>
      </c>
      <c r="N16" s="84" t="str">
        <f>INDEX('Ml. žákyně'!B136,)</f>
        <v>5:27,26</v>
      </c>
      <c r="O16" s="75" t="str">
        <f>INDEX('Ml. žákyně'!D136,)</f>
        <v>Slavíková</v>
      </c>
      <c r="P16" s="86" t="str">
        <f>INDEX('Ml. žákyně'!E136,)</f>
        <v>Sylvie</v>
      </c>
      <c r="R16" s="29"/>
    </row>
    <row r="17" spans="1:18">
      <c r="A17" s="92" t="s">
        <v>1101</v>
      </c>
      <c r="B17" s="84" t="str">
        <f ca="1">INDIRECT("Ženy!B268")</f>
        <v>6:39,78</v>
      </c>
      <c r="C17" s="75" t="str">
        <f ca="1">INDIRECT("Ženy!d268")</f>
        <v>Kubešová</v>
      </c>
      <c r="D17" s="75" t="str">
        <f ca="1">INDIRECT("Ženy!E268")</f>
        <v>Petra</v>
      </c>
      <c r="E17" s="84"/>
      <c r="F17" s="75"/>
      <c r="G17" s="75"/>
      <c r="H17" s="84"/>
      <c r="I17" s="75"/>
      <c r="J17" s="86"/>
      <c r="K17" s="29"/>
      <c r="L17" s="79"/>
      <c r="M17" s="97"/>
      <c r="N17" s="84"/>
      <c r="O17" s="79"/>
      <c r="P17" s="97"/>
      <c r="R17" s="29"/>
    </row>
    <row r="18" spans="1:18">
      <c r="A18" s="92" t="s">
        <v>47</v>
      </c>
      <c r="B18" s="84" t="str">
        <f ca="1">INDIRECT("Ženy!B290")</f>
        <v>10:01,26</v>
      </c>
      <c r="C18" s="75" t="str">
        <f ca="1">INDIRECT("Ženy!d290")</f>
        <v>Málková</v>
      </c>
      <c r="D18" s="75" t="str">
        <f ca="1">INDIRECT("Ženy!E290")</f>
        <v>Anna</v>
      </c>
      <c r="E18" s="84" t="str">
        <f ca="1">INDIRECT("Juniorky!B268")</f>
        <v>10:01,26</v>
      </c>
      <c r="F18" s="75" t="str">
        <f ca="1">INDIRECT("Juniorky!D268")</f>
        <v>Málková</v>
      </c>
      <c r="G18" s="75" t="str">
        <f ca="1">INDIRECT("Juniorky!E268")</f>
        <v>Anna</v>
      </c>
      <c r="H18" s="84" t="str">
        <f ca="1">INDIRECT("Dorostenky!B268")</f>
        <v>10:12,10</v>
      </c>
      <c r="I18" s="75" t="str">
        <f ca="1">INDIRECT("Dorostenky!D268")</f>
        <v>Málková</v>
      </c>
      <c r="J18" s="86" t="str">
        <f ca="1">INDIRECT("Dorostenky!E268")</f>
        <v>Anna</v>
      </c>
      <c r="K18" s="29"/>
      <c r="L18" s="79"/>
      <c r="M18" s="97"/>
      <c r="N18" s="84"/>
      <c r="O18" s="79"/>
      <c r="P18" s="97"/>
      <c r="R18" s="29"/>
    </row>
    <row r="19" spans="1:18">
      <c r="A19" s="92" t="s">
        <v>138</v>
      </c>
      <c r="B19" s="84" t="str">
        <f ca="1">INDIRECT("Ženy!B312")</f>
        <v>17:58,52</v>
      </c>
      <c r="C19" s="75" t="str">
        <f ca="1">INDIRECT("Ženy!d312")</f>
        <v>Kubešová</v>
      </c>
      <c r="D19" s="75" t="str">
        <f ca="1">INDIRECT("Ženy!E312")</f>
        <v>Petra</v>
      </c>
      <c r="E19" s="84" t="str">
        <f ca="1">INDIRECT("Juniorky!B290")</f>
        <v>18:18,49</v>
      </c>
      <c r="F19" s="75" t="str">
        <f ca="1">INDIRECT("Juniorky!D290")</f>
        <v>Kubešová</v>
      </c>
      <c r="G19" s="75" t="str">
        <f ca="1">INDIRECT("Juniorky!E290")</f>
        <v>Petra</v>
      </c>
      <c r="H19" s="84" t="str">
        <f ca="1">INDIRECT("Dorostenky!B290")</f>
        <v>21:12,17</v>
      </c>
      <c r="I19" s="75" t="str">
        <f ca="1">INDIRECT("Dorostenky!D290")</f>
        <v>Kotěšovcová</v>
      </c>
      <c r="J19" s="86" t="str">
        <f ca="1">INDIRECT("Dorostenky!E290")</f>
        <v>Pavla</v>
      </c>
      <c r="K19" s="29"/>
      <c r="L19" s="79"/>
      <c r="M19" s="97"/>
      <c r="N19" s="84"/>
      <c r="O19" s="79"/>
      <c r="P19" s="97"/>
      <c r="R19" s="29"/>
    </row>
    <row r="20" spans="1:18">
      <c r="A20" s="92" t="s">
        <v>163</v>
      </c>
      <c r="B20" s="84"/>
      <c r="C20" s="75"/>
      <c r="D20" s="75"/>
      <c r="E20" s="84"/>
      <c r="F20" s="75"/>
      <c r="G20" s="75"/>
      <c r="H20" s="84"/>
      <c r="I20" s="75"/>
      <c r="J20" s="86"/>
      <c r="K20" s="29"/>
      <c r="L20" s="80"/>
      <c r="M20" s="98"/>
      <c r="N20" s="84"/>
      <c r="O20" s="79"/>
      <c r="P20" s="97"/>
      <c r="R20" s="29"/>
    </row>
    <row r="21" spans="1:18">
      <c r="A21" s="92" t="s">
        <v>1629</v>
      </c>
      <c r="B21" s="84" t="str">
        <f ca="1">INDIRECT("Ženy!B334")</f>
        <v>1:56:15</v>
      </c>
      <c r="C21" s="75" t="str">
        <f ca="1">INDIRECT("Ženy!d334")</f>
        <v>Bartošová</v>
      </c>
      <c r="D21" s="75" t="str">
        <f ca="1">INDIRECT("Ženy!E334")</f>
        <v>Tereza</v>
      </c>
      <c r="E21" s="84"/>
      <c r="F21" s="75"/>
      <c r="G21" s="75"/>
      <c r="H21" s="84"/>
      <c r="I21" s="75"/>
      <c r="J21" s="86"/>
      <c r="K21" s="29"/>
      <c r="L21" s="79"/>
      <c r="M21" s="97"/>
      <c r="N21" s="84"/>
      <c r="O21" s="79"/>
      <c r="P21" s="97"/>
      <c r="R21" s="29"/>
    </row>
    <row r="22" spans="1:18">
      <c r="A22" s="92" t="s">
        <v>1630</v>
      </c>
      <c r="B22" s="84"/>
      <c r="C22" s="75"/>
      <c r="D22" s="75"/>
      <c r="E22" s="84"/>
      <c r="F22" s="75"/>
      <c r="G22" s="75"/>
      <c r="H22" s="84"/>
      <c r="I22" s="75"/>
      <c r="J22" s="86"/>
      <c r="K22" s="29"/>
      <c r="L22" s="79"/>
      <c r="M22" s="97"/>
      <c r="N22" s="84"/>
      <c r="O22" s="79"/>
      <c r="P22" s="97"/>
      <c r="R22" s="29"/>
    </row>
    <row r="23" spans="1:18">
      <c r="A23" s="92" t="s">
        <v>1885</v>
      </c>
      <c r="B23" s="84">
        <f ca="1">INDIRECT("Ženy!B356")</f>
        <v>8.73</v>
      </c>
      <c r="C23" s="75" t="str">
        <f ca="1">INDIRECT("Ženy!D356")</f>
        <v>Hlavatá</v>
      </c>
      <c r="D23" s="75" t="str">
        <f ca="1">INDIRECT("Ženy!E356")</f>
        <v>Karolína</v>
      </c>
      <c r="E23" s="84">
        <f ca="1">INDIRECT("Juniorky!B312")</f>
        <v>8.73</v>
      </c>
      <c r="F23" s="75" t="str">
        <f ca="1">INDIRECT("Juniorky!D312")</f>
        <v>Hlavatá</v>
      </c>
      <c r="G23" s="75" t="str">
        <f ca="1">INDIRECT("Juniorky!E312")</f>
        <v>Karolína</v>
      </c>
      <c r="H23" s="84">
        <f ca="1">INDIRECT("Dorostenky!B312")</f>
        <v>8.4600000000000009</v>
      </c>
      <c r="I23" s="75" t="str">
        <f ca="1">INDIRECT("Dorostenky!D312")</f>
        <v>Hlavatá</v>
      </c>
      <c r="J23" s="86" t="str">
        <f ca="1">INDIRECT("Dorostenky!E312")</f>
        <v>Karolína</v>
      </c>
      <c r="K23" s="136" t="str">
        <f>INDEX('St. žákyně'!B268,)</f>
        <v>8,92</v>
      </c>
      <c r="L23" s="75" t="str">
        <f>INDEX('St. žákyně'!D268,)</f>
        <v>Hlavatá</v>
      </c>
      <c r="M23" s="86" t="str">
        <f>INDEX('St. žákyně'!E268,)</f>
        <v>Karolína</v>
      </c>
      <c r="N23" s="84" t="str">
        <f>INDEX('Ml. žákyně'!B158,)</f>
        <v>9,47</v>
      </c>
      <c r="O23" s="75" t="str">
        <f>INDEX('Ml. žákyně'!D158,)</f>
        <v>Hlavatá</v>
      </c>
      <c r="P23" s="86" t="str">
        <f>INDEX('Ml. žákyně'!E158,)</f>
        <v>Karolína</v>
      </c>
      <c r="R23" s="29"/>
    </row>
    <row r="24" spans="1:18">
      <c r="A24" s="92" t="s">
        <v>3174</v>
      </c>
      <c r="B24" s="84"/>
      <c r="C24" s="75"/>
      <c r="D24" s="75"/>
      <c r="E24" s="84"/>
      <c r="F24" s="75"/>
      <c r="G24" s="75"/>
      <c r="H24" s="84"/>
      <c r="I24" s="75"/>
      <c r="J24" s="86"/>
      <c r="K24" s="136">
        <f>INDEX('St. žákyně'!B290,)</f>
        <v>12.84</v>
      </c>
      <c r="L24" s="75" t="str">
        <f>INDEX('St. žákyně'!D290,)</f>
        <v>Kovandová</v>
      </c>
      <c r="M24" s="86" t="str">
        <f>INDEX('St. žákyně'!E290,)</f>
        <v>Jana</v>
      </c>
      <c r="N24" s="84"/>
      <c r="O24" s="75"/>
      <c r="P24" s="87"/>
      <c r="R24" s="29"/>
    </row>
    <row r="25" spans="1:18">
      <c r="A25" s="92" t="s">
        <v>2428</v>
      </c>
      <c r="B25" s="84" t="str">
        <f ca="1">INDIRECT("Ženy!B378")</f>
        <v>13,99</v>
      </c>
      <c r="C25" s="75" t="str">
        <f ca="1">INDIRECT("Ženy!D378")</f>
        <v>Hlavatá</v>
      </c>
      <c r="D25" s="75" t="str">
        <f ca="1">INDIRECT("Ženy!E378")</f>
        <v>Karolína</v>
      </c>
      <c r="E25" s="84">
        <f ca="1">INDIRECT("Juniorky!B334")</f>
        <v>13.99</v>
      </c>
      <c r="F25" s="75" t="str">
        <f ca="1">INDIRECT("Juniorky!D334")</f>
        <v>Hlavatá</v>
      </c>
      <c r="G25" s="75" t="str">
        <f ca="1">INDIRECT("Juniorky!E334")</f>
        <v>Karolína</v>
      </c>
      <c r="H25" s="84">
        <f ca="1">INDIRECT("Dorostenky!B334")</f>
        <v>13.7</v>
      </c>
      <c r="I25" s="75" t="str">
        <f ca="1">INDIRECT("Dorostenky!D334")</f>
        <v>Hlavatá</v>
      </c>
      <c r="J25" s="86" t="str">
        <f ca="1">INDIRECT("Dorostenky!E334")</f>
        <v>Karolína</v>
      </c>
      <c r="K25" s="136" t="str">
        <f>INDEX('St. žákyně'!B312,)</f>
        <v>14,29</v>
      </c>
      <c r="L25" s="75" t="str">
        <f>INDEX('St. žákyně'!D312,)</f>
        <v>Krbcová</v>
      </c>
      <c r="M25" s="86" t="str">
        <f>INDEX('St. žákyně'!E312,)</f>
        <v>Lucie</v>
      </c>
      <c r="N25" s="84"/>
      <c r="O25" s="75"/>
      <c r="P25" s="87"/>
      <c r="R25" s="29"/>
    </row>
    <row r="26" spans="1:18">
      <c r="A26" s="92" t="s">
        <v>2737</v>
      </c>
      <c r="B26" s="84" t="str">
        <f ca="1">INDIRECT("Ženy!B400")</f>
        <v>29,07</v>
      </c>
      <c r="C26" s="75" t="str">
        <f ca="1">INDIRECT("Ženy!D400")</f>
        <v>Krbcová</v>
      </c>
      <c r="D26" s="75" t="str">
        <f ca="1">INDIRECT("Ženy!E400")</f>
        <v>Lucie</v>
      </c>
      <c r="E26" s="84">
        <f ca="1">INDIRECT("Juniorky!B356")</f>
        <v>29.43</v>
      </c>
      <c r="F26" s="75" t="str">
        <f ca="1">INDIRECT("Juniorky!D356")</f>
        <v>Husáková</v>
      </c>
      <c r="G26" s="75" t="str">
        <f ca="1">INDIRECT("Juniorky!E356")</f>
        <v>Tereza</v>
      </c>
      <c r="H26" s="84" t="str">
        <f ca="1">INDIRECT("Dorostenky!B356")</f>
        <v>33,13</v>
      </c>
      <c r="I26" s="75" t="str">
        <f ca="1">INDIRECT("Dorostenky!D356")</f>
        <v>Jelínková</v>
      </c>
      <c r="J26" s="86" t="str">
        <f ca="1">INDIRECT("Dorostenky!E356")</f>
        <v>Kristýna</v>
      </c>
      <c r="K26" s="136" t="str">
        <f>INDEX('St. žákyně'!B334,)</f>
        <v>29,07</v>
      </c>
      <c r="L26" s="75" t="str">
        <f>INDEX('St. žákyně'!D334,)</f>
        <v>Krbcová</v>
      </c>
      <c r="M26" s="86" t="str">
        <f>INDEX('St. žákyně'!E334,)</f>
        <v>Lucie</v>
      </c>
      <c r="N26" s="84"/>
      <c r="O26" s="79"/>
      <c r="P26" s="97"/>
      <c r="Q26" s="58"/>
      <c r="R26" s="29"/>
    </row>
    <row r="27" spans="1:18">
      <c r="A27" s="92" t="s">
        <v>2088</v>
      </c>
      <c r="B27" s="84" t="str">
        <f ca="1">INDIRECT("Ženy!B422")</f>
        <v>43,44</v>
      </c>
      <c r="C27" s="75" t="str">
        <f ca="1">INDIRECT("Ženy!D422")</f>
        <v>Hlavatá</v>
      </c>
      <c r="D27" s="75" t="str">
        <f ca="1">INDIRECT("Ženy!E422")</f>
        <v>Karolína</v>
      </c>
      <c r="E27" s="84">
        <f ca="1">INDIRECT("Juniorky!B378")</f>
        <v>44.29</v>
      </c>
      <c r="F27" s="75" t="str">
        <f ca="1">INDIRECT("Juniorky!D378")</f>
        <v>Šťastná</v>
      </c>
      <c r="G27" s="75" t="str">
        <f ca="1">INDIRECT("Juniorky!E378")</f>
        <v>Kateřina</v>
      </c>
      <c r="H27" s="84" t="str">
        <f ca="1">INDIRECT("Dorostenky!B378")</f>
        <v>43,44</v>
      </c>
      <c r="I27" s="75" t="str">
        <f ca="1">INDIRECT("Dorostenky!D378")</f>
        <v>Hlavatá</v>
      </c>
      <c r="J27" s="86" t="str">
        <f ca="1">INDIRECT("Dorostenky!E378")</f>
        <v>Karolína</v>
      </c>
      <c r="K27" s="136"/>
      <c r="L27" s="75"/>
      <c r="M27" s="86"/>
      <c r="N27" s="84"/>
      <c r="O27" s="79"/>
      <c r="P27" s="97"/>
      <c r="Q27" s="58"/>
      <c r="R27" s="29"/>
    </row>
    <row r="28" spans="1:18">
      <c r="A28" s="92" t="s">
        <v>2963</v>
      </c>
      <c r="B28" s="84">
        <f ca="1">INDIRECT("Ženy!B444")</f>
        <v>61.21</v>
      </c>
      <c r="C28" s="75" t="str">
        <f ca="1">INDIRECT("Ženy!D444")</f>
        <v>Hlavatá</v>
      </c>
      <c r="D28" s="75" t="str">
        <f ca="1">INDIRECT("Ženy!E444")</f>
        <v>Karolína</v>
      </c>
      <c r="E28" s="84">
        <f ca="1">INDIRECT("Juniorky!B400")</f>
        <v>61.21</v>
      </c>
      <c r="F28" s="75" t="str">
        <f ca="1">INDIRECT("Juniorky!D400")</f>
        <v>Hlavatá</v>
      </c>
      <c r="G28" s="75" t="str">
        <f ca="1">INDIRECT("Juniorky!E400")</f>
        <v>Karolína</v>
      </c>
      <c r="H28" s="84">
        <f ca="1">INDIRECT("Dorostenky!B400")</f>
        <v>63.71</v>
      </c>
      <c r="I28" s="75" t="str">
        <f ca="1">INDIRECT("Dorostenky!D400")</f>
        <v>Hlavatá</v>
      </c>
      <c r="J28" s="86" t="str">
        <f ca="1">INDIRECT("Dorostenky!E400")</f>
        <v>Karolína</v>
      </c>
      <c r="K28" s="136"/>
      <c r="L28" s="75"/>
      <c r="M28" s="86"/>
      <c r="N28" s="84"/>
      <c r="O28" s="79"/>
      <c r="P28" s="97"/>
      <c r="Q28" s="58"/>
      <c r="R28" s="29"/>
    </row>
    <row r="29" spans="1:18">
      <c r="A29" s="92" t="s">
        <v>2856</v>
      </c>
      <c r="B29" s="84"/>
      <c r="C29" s="75"/>
      <c r="D29" s="75"/>
      <c r="E29" s="84"/>
      <c r="F29" s="75"/>
      <c r="G29" s="75"/>
      <c r="H29" s="84" t="str">
        <f ca="1">INDIRECT("Dorostenky!B422")</f>
        <v>5:18,40</v>
      </c>
      <c r="I29" s="75" t="str">
        <f ca="1">INDIRECT("Dorostenky!D422")</f>
        <v>Málková</v>
      </c>
      <c r="J29" s="86" t="str">
        <f ca="1">INDIRECT("Dorostenky!E422")</f>
        <v>Anna</v>
      </c>
      <c r="K29" s="136" t="str">
        <f>INDEX('St. žákyně'!B356,)</f>
        <v>5:33,93</v>
      </c>
      <c r="L29" s="75" t="str">
        <f>INDEX('St. žákyně'!D356,)</f>
        <v>Kopecká</v>
      </c>
      <c r="M29" s="86" t="str">
        <f>INDEX('St. žákyně'!E356,)</f>
        <v>Anežka</v>
      </c>
      <c r="N29" s="84"/>
      <c r="O29" s="79"/>
      <c r="P29" s="97"/>
      <c r="Q29" s="58"/>
      <c r="R29" s="29"/>
    </row>
    <row r="30" spans="1:18">
      <c r="A30" s="92" t="s">
        <v>1679</v>
      </c>
      <c r="B30" s="84" t="str">
        <f ca="1">INDIRECT("Ženy!B466")</f>
        <v>7:06,53</v>
      </c>
      <c r="C30" s="75" t="str">
        <f ca="1">INDIRECT("Ženy!D466")</f>
        <v>Málková</v>
      </c>
      <c r="D30" s="75" t="str">
        <f ca="1">INDIRECT("Ženy!E466")</f>
        <v>Anna</v>
      </c>
      <c r="E30" s="84" t="str">
        <f ca="1">INDIRECT("Juniorky!B422")</f>
        <v>8:09,74</v>
      </c>
      <c r="F30" s="75" t="str">
        <f ca="1">INDIRECT("Juniorky!D422")</f>
        <v>Hamanová</v>
      </c>
      <c r="G30" s="75" t="str">
        <f ca="1">INDIRECT("Juniorky!E422")</f>
        <v>Sabina</v>
      </c>
      <c r="H30" s="84" t="str">
        <f ca="1">INDIRECT("Dorostenky!B433")</f>
        <v>7:51,09</v>
      </c>
      <c r="I30" s="75" t="str">
        <f ca="1">INDIRECT("Dorostenky!D433")</f>
        <v xml:space="preserve">Svobodová </v>
      </c>
      <c r="J30" s="86" t="str">
        <f ca="1">INDIRECT("Dorostenky!E433")</f>
        <v>Adéla</v>
      </c>
      <c r="K30" s="136"/>
      <c r="L30" s="79"/>
      <c r="M30" s="97"/>
      <c r="N30" s="84"/>
      <c r="O30" s="79"/>
      <c r="P30" s="97"/>
      <c r="Q30" s="58"/>
      <c r="R30" s="29"/>
    </row>
    <row r="31" spans="1:18">
      <c r="A31" s="92" t="s">
        <v>2988</v>
      </c>
      <c r="B31" s="84" t="str">
        <f ca="1">INDIRECT("Ženy!B488")</f>
        <v>10:48,55</v>
      </c>
      <c r="C31" s="75" t="str">
        <f ca="1">INDIRECT("Ženy!D488")</f>
        <v>Kubešová</v>
      </c>
      <c r="D31" s="75" t="str">
        <f ca="1">INDIRECT("Ženy!E488")</f>
        <v>Petra</v>
      </c>
      <c r="E31" s="84" t="str">
        <f ca="1">INDIRECT("Juniorky!B444")</f>
        <v>10:50,73</v>
      </c>
      <c r="F31" s="75" t="str">
        <f ca="1">INDIRECT("Juniorky!D444")</f>
        <v>Kubešová</v>
      </c>
      <c r="G31" s="75" t="str">
        <f ca="1">INDIRECT("Juniorky!E444")</f>
        <v>Petra</v>
      </c>
      <c r="H31" s="84"/>
      <c r="I31" s="75"/>
      <c r="J31" s="86"/>
      <c r="K31" s="136"/>
      <c r="L31" s="79"/>
      <c r="M31" s="97"/>
      <c r="N31" s="84"/>
      <c r="O31" s="79"/>
      <c r="P31" s="97"/>
      <c r="Q31" s="58"/>
      <c r="R31" s="29"/>
    </row>
    <row r="32" spans="1:18">
      <c r="A32" s="92" t="s">
        <v>1631</v>
      </c>
      <c r="B32" s="84" t="str">
        <f ca="1">INDIRECT("Ženy!B510")</f>
        <v>175</v>
      </c>
      <c r="C32" s="75" t="str">
        <f ca="1">INDIRECT("Ženy!D510")</f>
        <v xml:space="preserve">Hamplová </v>
      </c>
      <c r="D32" s="75" t="str">
        <f ca="1">INDIRECT("Ženy!E510")</f>
        <v>Veronika</v>
      </c>
      <c r="E32" s="84" t="str">
        <f ca="1">INDIRECT("Juniorky!B466")</f>
        <v>175</v>
      </c>
      <c r="F32" s="75" t="str">
        <f ca="1">INDIRECT("Juniorky!D466")</f>
        <v>Hamplová</v>
      </c>
      <c r="G32" s="75" t="str">
        <f ca="1">INDIRECT("Juniorky!E466")</f>
        <v>Veronika</v>
      </c>
      <c r="H32" s="84" t="str">
        <f ca="1">INDIRECT("Dorostenky!B444")</f>
        <v>170</v>
      </c>
      <c r="I32" s="75" t="str">
        <f ca="1">INDIRECT("Dorostenky!D444")</f>
        <v>Hamplová</v>
      </c>
      <c r="J32" s="86" t="str">
        <f ca="1">INDIRECT("Dorostenky!E444")</f>
        <v>Veronika</v>
      </c>
      <c r="K32" s="137" t="str">
        <f>INDEX('St. žákyně'!B378,)</f>
        <v>166</v>
      </c>
      <c r="L32" s="81" t="str">
        <f>INDEX('St. žákyně'!D378,)</f>
        <v>Krutilová</v>
      </c>
      <c r="M32" s="100" t="str">
        <f>INDEX('St. žákyně'!E378,)</f>
        <v>Nicole</v>
      </c>
      <c r="N32" s="99">
        <f>INDEX('Ml. žákyně'!B180,)</f>
        <v>169</v>
      </c>
      <c r="O32" s="75" t="str">
        <f>INDEX('Ml. žákyně'!D180,)</f>
        <v>Krutilová</v>
      </c>
      <c r="P32" s="86" t="str">
        <f>INDEX('Ml. žákyně'!E180,)</f>
        <v>Nicole</v>
      </c>
      <c r="Q32" s="58"/>
      <c r="R32" s="29"/>
    </row>
    <row r="33" spans="1:18">
      <c r="A33" s="92" t="s">
        <v>1632</v>
      </c>
      <c r="B33" s="84" t="str">
        <f ca="1">INDIRECT("Ženy!B532")</f>
        <v>337</v>
      </c>
      <c r="C33" s="75" t="str">
        <f ca="1">INDIRECT("Ženy!D532")</f>
        <v xml:space="preserve">Fleišmanová </v>
      </c>
      <c r="D33" s="75" t="str">
        <f ca="1">INDIRECT("Ženy!E532")</f>
        <v>Irena</v>
      </c>
      <c r="E33" s="99">
        <f ca="1">INDIRECT("Juniorky!B488")</f>
        <v>337</v>
      </c>
      <c r="F33" s="81" t="str">
        <f ca="1">INDIRECT("Juniorky!D488")</f>
        <v>Fleišmanová</v>
      </c>
      <c r="G33" s="81" t="str">
        <f ca="1">INDIRECT("Juniorky!E488")</f>
        <v>Irena</v>
      </c>
      <c r="H33" s="84" t="str">
        <f ca="1">INDIRECT("Dorostenky!B466")</f>
        <v>310</v>
      </c>
      <c r="I33" s="75" t="str">
        <f ca="1">INDIRECT("Dorostenky!D466")</f>
        <v>Fleišmanová</v>
      </c>
      <c r="J33" s="86" t="str">
        <f ca="1">INDIRECT("Dorostenky!E466")</f>
        <v>Irena</v>
      </c>
      <c r="K33" s="136" t="str">
        <f>INDEX('St. žákyně'!B400,)</f>
        <v>270</v>
      </c>
      <c r="L33" s="75" t="str">
        <f>INDEX('St. žákyně'!D400,)</f>
        <v>Rohlenová</v>
      </c>
      <c r="M33" s="86" t="str">
        <f>INDEX('St. žákyně'!E400,)</f>
        <v>Karolína</v>
      </c>
      <c r="N33" s="94"/>
      <c r="O33" s="79"/>
      <c r="P33" s="97"/>
      <c r="Q33" s="58"/>
      <c r="R33" s="29"/>
    </row>
    <row r="34" spans="1:18">
      <c r="A34" s="92" t="s">
        <v>1633</v>
      </c>
      <c r="B34" s="84" t="str">
        <f ca="1">INDIRECT("Ženy!B554")</f>
        <v>613</v>
      </c>
      <c r="C34" s="75" t="str">
        <f ca="1">INDIRECT("Ženy!D554")</f>
        <v>Korešová</v>
      </c>
      <c r="D34" s="75" t="str">
        <f ca="1">INDIRECT("Ženy!E554")</f>
        <v>Jana</v>
      </c>
      <c r="E34" s="99">
        <f ca="1">INDIRECT("Juniorky!B510")</f>
        <v>591</v>
      </c>
      <c r="F34" s="81" t="str">
        <f ca="1">INDIRECT("Juniorky!D510")</f>
        <v>Maštalířová</v>
      </c>
      <c r="G34" s="81" t="str">
        <f ca="1">INDIRECT("Juniorky!E510")</f>
        <v>Emma</v>
      </c>
      <c r="H34" s="99">
        <f ca="1">INDIRECT("Dorostenky!B488")</f>
        <v>575</v>
      </c>
      <c r="I34" s="81" t="str">
        <f ca="1">INDIRECT("Dorostenky!D488")</f>
        <v>Kaucká</v>
      </c>
      <c r="J34" s="100" t="str">
        <f ca="1">INDIRECT("Dorostenky!E488")</f>
        <v>Tereza</v>
      </c>
      <c r="K34" s="137" t="str">
        <f>INDEX('St. žákyně'!B422,)</f>
        <v>565</v>
      </c>
      <c r="L34" s="75" t="str">
        <f>INDEX('St. žákyně'!D422,)</f>
        <v>Táborská</v>
      </c>
      <c r="M34" s="86" t="str">
        <f>INDEX('St. žákyně'!E422,)</f>
        <v>Terezie</v>
      </c>
      <c r="N34" s="84" t="str">
        <f>INDEX('Ml. žákyně'!B202,)</f>
        <v>501</v>
      </c>
      <c r="O34" s="75" t="str">
        <f>INDEX('Ml. žákyně'!D202,)</f>
        <v>Svobodová</v>
      </c>
      <c r="P34" s="86" t="str">
        <f>INDEX('Ml. žákyně'!E202,)</f>
        <v>Jana</v>
      </c>
      <c r="Q34" s="58"/>
      <c r="R34" s="29"/>
    </row>
    <row r="35" spans="1:18">
      <c r="A35" s="92" t="s">
        <v>1634</v>
      </c>
      <c r="B35" s="84">
        <f ca="1">INDIRECT("Ženy!B576")</f>
        <v>12.91</v>
      </c>
      <c r="C35" s="75" t="str">
        <f ca="1">INDIRECT("Ženy!D576")</f>
        <v>Maštalířová</v>
      </c>
      <c r="D35" s="75" t="str">
        <f ca="1">INDIRECT("Ženy!E576")</f>
        <v>Emma</v>
      </c>
      <c r="E35" s="99">
        <f ca="1">INDIRECT("Juniorky!B532")</f>
        <v>12.91</v>
      </c>
      <c r="F35" s="81" t="str">
        <f ca="1">INDIRECT("Juniorky!D532")</f>
        <v>Maštalířová</v>
      </c>
      <c r="G35" s="81" t="str">
        <f ca="1">INDIRECT("Juniorky!E532")</f>
        <v>Emma</v>
      </c>
      <c r="H35" s="84">
        <f ca="1">INDIRECT("Dorostenky!B510")</f>
        <v>12.54</v>
      </c>
      <c r="I35" s="75" t="str">
        <f ca="1">INDIRECT("Dorostenky!D510")</f>
        <v>Maštalířová</v>
      </c>
      <c r="J35" s="86" t="str">
        <f ca="1">INDIRECT("Dorostenky!E510")</f>
        <v>Emma</v>
      </c>
      <c r="K35" s="136"/>
      <c r="L35" s="79"/>
      <c r="M35" s="97"/>
      <c r="N35" s="84"/>
      <c r="O35" s="75"/>
      <c r="P35" s="86"/>
      <c r="Q35" s="58"/>
      <c r="R35" s="29"/>
    </row>
    <row r="36" spans="1:18">
      <c r="A36" s="92" t="s">
        <v>3115</v>
      </c>
      <c r="B36" s="84"/>
      <c r="C36" s="74"/>
      <c r="D36" s="74"/>
      <c r="E36" s="99"/>
      <c r="F36" s="81"/>
      <c r="G36" s="81"/>
      <c r="H36" s="84"/>
      <c r="I36" s="75"/>
      <c r="J36" s="86"/>
      <c r="K36" s="136"/>
      <c r="L36" s="79"/>
      <c r="M36" s="97"/>
      <c r="N36" s="84" t="str">
        <f>INDEX('Ml. žákyně'!B224,)</f>
        <v>12,58</v>
      </c>
      <c r="O36" s="75" t="str">
        <f>INDEX('Ml. žákyně'!D224,)</f>
        <v>Šárová</v>
      </c>
      <c r="P36" s="86" t="str">
        <f>INDEX('Ml. žákyně'!E224,)</f>
        <v>Ema</v>
      </c>
      <c r="Q36" s="58"/>
      <c r="R36" s="29"/>
    </row>
    <row r="37" spans="1:18">
      <c r="A37" s="92" t="s">
        <v>3116</v>
      </c>
      <c r="B37" s="84"/>
      <c r="C37" s="74"/>
      <c r="D37" s="74"/>
      <c r="E37" s="99"/>
      <c r="F37" s="81"/>
      <c r="G37" s="81"/>
      <c r="H37" s="84" t="str">
        <f ca="1">INDIRECT("Dorostenky!B532")</f>
        <v>13,76</v>
      </c>
      <c r="I37" s="75" t="str">
        <f ca="1">INDIRECT("Dorostenky!D532")</f>
        <v>Schillerová</v>
      </c>
      <c r="J37" s="86" t="str">
        <f ca="1">INDIRECT("Dorostenky!E532")</f>
        <v>Barbora</v>
      </c>
      <c r="K37" s="136" t="str">
        <f>INDEX('St. žákyně'!B444,)</f>
        <v>12,80</v>
      </c>
      <c r="L37" s="75" t="str">
        <f>INDEX('St. žákyně'!D444,)</f>
        <v>Zábranská</v>
      </c>
      <c r="M37" s="86" t="str">
        <f>INDEX('St. žákyně'!E444,)</f>
        <v>Dominika</v>
      </c>
      <c r="N37" s="84" t="str">
        <f>INDEX('Ml. žákyně'!B246,)</f>
        <v>9,86</v>
      </c>
      <c r="O37" s="75" t="str">
        <f>INDEX('Ml. žákyně'!D246,)</f>
        <v>Svobodová</v>
      </c>
      <c r="P37" s="86" t="str">
        <f>INDEX('Ml. žákyně'!E246,)</f>
        <v>Jana</v>
      </c>
      <c r="Q37" s="58"/>
      <c r="R37" s="29"/>
    </row>
    <row r="38" spans="1:18">
      <c r="A38" s="92" t="s">
        <v>3117</v>
      </c>
      <c r="B38" s="84">
        <f ca="1">INDIRECT("Ženy!B598")</f>
        <v>12.81</v>
      </c>
      <c r="C38" s="75" t="str">
        <f ca="1">INDIRECT("Ženy!D598")</f>
        <v>Píšová</v>
      </c>
      <c r="D38" s="75" t="str">
        <f ca="1">INDIRECT("Ženy!E598")</f>
        <v>Martina</v>
      </c>
      <c r="E38" s="99" t="str">
        <f ca="1">INDIRECT("Juniorky!B554")</f>
        <v>11,83</v>
      </c>
      <c r="F38" s="81" t="str">
        <f ca="1">INDIRECT("Juniorky!D554")</f>
        <v>Schillerová</v>
      </c>
      <c r="G38" s="81" t="str">
        <f ca="1">INDIRECT("Juniorky!E554")</f>
        <v>Barbora</v>
      </c>
      <c r="H38" s="84"/>
      <c r="I38" s="75"/>
      <c r="J38" s="86"/>
      <c r="K38" s="136"/>
      <c r="L38" s="75"/>
      <c r="M38" s="86"/>
      <c r="N38" s="84"/>
      <c r="O38" s="79"/>
      <c r="P38" s="97"/>
      <c r="Q38" s="58"/>
      <c r="R38" s="29"/>
    </row>
    <row r="39" spans="1:18">
      <c r="A39" s="92" t="s">
        <v>3288</v>
      </c>
      <c r="B39" s="84"/>
      <c r="C39" s="75"/>
      <c r="D39" s="75"/>
      <c r="E39" s="99"/>
      <c r="F39" s="81"/>
      <c r="G39" s="81"/>
      <c r="H39" s="84"/>
      <c r="I39" s="75"/>
      <c r="J39" s="86"/>
      <c r="K39" s="136">
        <f>INDEX('St. žákyně'!B466,)</f>
        <v>31.75</v>
      </c>
      <c r="L39" s="75" t="str">
        <f>INDEX('St. žákyně'!D466,)</f>
        <v>Auředníková</v>
      </c>
      <c r="M39" s="86" t="str">
        <f>INDEX('St. žákyně'!E466,)</f>
        <v>Barbora</v>
      </c>
      <c r="N39" s="84"/>
      <c r="O39" s="79"/>
      <c r="P39" s="97"/>
      <c r="Q39" s="58"/>
      <c r="R39" s="29"/>
    </row>
    <row r="40" spans="1:18">
      <c r="A40" s="92" t="s">
        <v>3127</v>
      </c>
      <c r="B40" s="84" t="str">
        <f ca="1">INDIRECT("Ženy!B620")</f>
        <v>39,54</v>
      </c>
      <c r="C40" s="75" t="str">
        <f ca="1">INDIRECT("Ženy!D620")</f>
        <v>Richterová</v>
      </c>
      <c r="D40" s="75" t="str">
        <f ca="1">INDIRECT("Ženy!E620")</f>
        <v>Agáta</v>
      </c>
      <c r="E40" s="99" t="str">
        <f ca="1">INDIRECT("Juniorky!B576")</f>
        <v>39,54</v>
      </c>
      <c r="F40" s="81" t="str">
        <f ca="1">INDIRECT("Juniorky!D576")</f>
        <v>Richterová</v>
      </c>
      <c r="G40" s="81" t="str">
        <f ca="1">INDIRECT("Juniorky!E576")</f>
        <v>Agáta</v>
      </c>
      <c r="H40" s="84" t="str">
        <f ca="1">INDIRECT("Dorostenky!B554")</f>
        <v>36,16</v>
      </c>
      <c r="I40" s="75" t="str">
        <f ca="1">INDIRECT("Dorostenky!D554")</f>
        <v>Zábranská</v>
      </c>
      <c r="J40" s="86" t="str">
        <f ca="1">INDIRECT("Dorostenky!E554")</f>
        <v>Dominika</v>
      </c>
      <c r="K40" s="136" t="str">
        <f>INDEX('St. žákyně'!B488,)</f>
        <v>31,61</v>
      </c>
      <c r="L40" s="75" t="str">
        <f>INDEX('St. žákyně'!D488,)</f>
        <v>Zábranská</v>
      </c>
      <c r="M40" s="86" t="str">
        <f>INDEX('St. žákyně'!E488,)</f>
        <v>Dominika</v>
      </c>
      <c r="N40" s="84"/>
      <c r="O40" s="79"/>
      <c r="P40" s="97"/>
      <c r="Q40" s="58"/>
      <c r="R40" s="29"/>
    </row>
    <row r="41" spans="1:18">
      <c r="A41" s="92" t="s">
        <v>3129</v>
      </c>
      <c r="B41" s="84"/>
      <c r="C41" s="75"/>
      <c r="D41" s="75"/>
      <c r="E41" s="99"/>
      <c r="F41" s="81"/>
      <c r="G41" s="81"/>
      <c r="H41" s="84">
        <f ca="1">INDIRECT("Dorostenky!B576")</f>
        <v>52.98</v>
      </c>
      <c r="I41" s="75" t="str">
        <f ca="1">INDIRECT("Dorostenky!D576")</f>
        <v>Kotrčová</v>
      </c>
      <c r="J41" s="86" t="str">
        <f ca="1">INDIRECT("Dorostenky!E576")</f>
        <v>Zuzana</v>
      </c>
      <c r="K41" s="136">
        <f>INDEX('St. žákyně'!B510,)</f>
        <v>37.5</v>
      </c>
      <c r="L41" s="75" t="str">
        <f>INDEX('St. žákyně'!D510,)</f>
        <v>Kotrčová</v>
      </c>
      <c r="M41" s="86" t="str">
        <f>INDEX('St. žákyně'!E510,)</f>
        <v>Zuzana</v>
      </c>
      <c r="N41" s="84"/>
      <c r="O41" s="79"/>
      <c r="P41" s="97"/>
      <c r="Q41" s="58"/>
      <c r="R41" s="29"/>
    </row>
    <row r="42" spans="1:18">
      <c r="A42" s="92" t="s">
        <v>3130</v>
      </c>
      <c r="B42" s="84">
        <f ca="1">INDIRECT("Ženy!B642")</f>
        <v>46.53</v>
      </c>
      <c r="C42" s="75" t="str">
        <f ca="1">INDIRECT("Ženy!D642")</f>
        <v>Kotrčová</v>
      </c>
      <c r="D42" s="75" t="str">
        <f ca="1">INDIRECT("Ženy!E642")</f>
        <v>Zuzana</v>
      </c>
      <c r="E42" s="99">
        <f ca="1">INDIRECT("Juniorky!B598")</f>
        <v>45.9</v>
      </c>
      <c r="F42" s="81" t="str">
        <f ca="1">INDIRECT("Juniorky!D598")</f>
        <v>Richterová</v>
      </c>
      <c r="G42" s="81" t="str">
        <f ca="1">INDIRECT("Juniorky!E598")</f>
        <v>Agáta</v>
      </c>
      <c r="H42" s="84"/>
      <c r="I42" s="75"/>
      <c r="J42" s="86"/>
      <c r="K42" s="136"/>
      <c r="L42" s="75"/>
      <c r="M42" s="86"/>
      <c r="N42" s="84"/>
      <c r="O42" s="79"/>
      <c r="P42" s="97"/>
      <c r="Q42" s="58"/>
      <c r="R42" s="29"/>
    </row>
    <row r="43" spans="1:18">
      <c r="A43" s="92" t="s">
        <v>2764</v>
      </c>
      <c r="B43" s="84"/>
      <c r="C43" s="75"/>
      <c r="D43" s="75"/>
      <c r="E43" s="99"/>
      <c r="F43" s="81"/>
      <c r="G43" s="81"/>
      <c r="H43" s="84"/>
      <c r="I43" s="75"/>
      <c r="J43" s="86"/>
      <c r="K43" s="136"/>
      <c r="L43" s="75"/>
      <c r="M43" s="86"/>
      <c r="N43" s="84" t="str">
        <f>INDEX('Ml. žákyně'!B268,)</f>
        <v>28,96</v>
      </c>
      <c r="O43" s="75" t="str">
        <f>INDEX('Ml. žákyně'!D268,)</f>
        <v>Nosková</v>
      </c>
      <c r="P43" s="86" t="str">
        <f>INDEX('Ml. žákyně'!E268,)</f>
        <v>Tereza</v>
      </c>
      <c r="Q43" s="58"/>
      <c r="R43" s="29"/>
    </row>
    <row r="44" spans="1:18">
      <c r="A44" s="92" t="s">
        <v>3124</v>
      </c>
      <c r="B44" s="84"/>
      <c r="C44" s="75"/>
      <c r="D44" s="75"/>
      <c r="E44" s="99"/>
      <c r="F44" s="81"/>
      <c r="G44" s="81"/>
      <c r="H44" s="84">
        <f ca="1">INDIRECT("Dorostenky!B598")</f>
        <v>43.01</v>
      </c>
      <c r="I44" s="75" t="str">
        <f ca="1">INDIRECT("Dorostenky!D598")</f>
        <v>Šťastná</v>
      </c>
      <c r="J44" s="86" t="str">
        <f ca="1">INDIRECT("Dorostenky!E598")</f>
        <v>Kateřina</v>
      </c>
      <c r="K44" s="136">
        <f>INDEX('St. žákyně'!B532,)</f>
        <v>37.18</v>
      </c>
      <c r="L44" s="75" t="str">
        <f>INDEX('St. žákyně'!D532,)</f>
        <v>Šťastná</v>
      </c>
      <c r="M44" s="86" t="str">
        <f>INDEX('St. žákyně'!E532,)</f>
        <v>Kateřina</v>
      </c>
      <c r="N44" s="84"/>
      <c r="O44" s="79"/>
      <c r="P44" s="97"/>
      <c r="Q44" s="58"/>
      <c r="R44" s="29"/>
    </row>
    <row r="45" spans="1:18">
      <c r="A45" s="92" t="s">
        <v>3123</v>
      </c>
      <c r="B45" s="84">
        <f ca="1">INDIRECT("Ženy!B664")</f>
        <v>50.61</v>
      </c>
      <c r="C45" s="75" t="str">
        <f ca="1">INDIRECT("Ženy!D664")</f>
        <v>Píšová</v>
      </c>
      <c r="D45" s="75" t="str">
        <f ca="1">INDIRECT("Ženy!E664")</f>
        <v>Martina</v>
      </c>
      <c r="E45" s="99">
        <f ca="1">INDIRECT("Juniorky!B620")</f>
        <v>42.98</v>
      </c>
      <c r="F45" s="81" t="str">
        <f ca="1">INDIRECT("Juniorky!D620")</f>
        <v>Šťastná</v>
      </c>
      <c r="G45" s="81" t="str">
        <f ca="1">INDIRECT("Juniorky!E620")</f>
        <v>Kateřina</v>
      </c>
      <c r="H45" s="84" t="str">
        <f ca="1">INDIRECT("Dorostenky!B620")</f>
        <v>41,68</v>
      </c>
      <c r="I45" s="75" t="str">
        <f ca="1">INDIRECT("Dorostenky!D620")</f>
        <v>Chvátalová</v>
      </c>
      <c r="J45" s="86" t="str">
        <f ca="1">INDIRECT("Dorostenky!E620")</f>
        <v>Veronika</v>
      </c>
      <c r="K45" s="136" t="str">
        <f>INDEX('St. žákyně'!B554,)</f>
        <v>38,38</v>
      </c>
      <c r="L45" s="75" t="str">
        <f>INDEX('St. žákyně'!D554,)</f>
        <v>Svobodová</v>
      </c>
      <c r="M45" s="86" t="str">
        <f>INDEX('St. žákyně'!E554,)</f>
        <v>Jana</v>
      </c>
      <c r="N45" s="84"/>
      <c r="O45" s="79"/>
      <c r="P45" s="97"/>
      <c r="Q45" s="58"/>
      <c r="R45" s="29"/>
    </row>
    <row r="46" spans="1:18">
      <c r="A46" s="92" t="s">
        <v>1644</v>
      </c>
      <c r="B46" s="84"/>
      <c r="C46" s="74"/>
      <c r="D46" s="74"/>
      <c r="E46" s="99"/>
      <c r="F46" s="81"/>
      <c r="G46" s="81"/>
      <c r="H46" s="84"/>
      <c r="I46" s="75"/>
      <c r="J46" s="86"/>
      <c r="K46" s="136"/>
      <c r="L46" s="79"/>
      <c r="M46" s="97"/>
      <c r="N46" s="84" t="str">
        <f>INDEX('Ml. žákyně'!B290,)</f>
        <v>62,66</v>
      </c>
      <c r="O46" s="75" t="str">
        <f>INDEX('Ml. žákyně'!D290,)</f>
        <v>Zábranská</v>
      </c>
      <c r="P46" s="86" t="str">
        <f>INDEX('Ml. žákyně'!E290,)</f>
        <v>Dominika</v>
      </c>
      <c r="Q46" s="58"/>
      <c r="R46" s="29"/>
    </row>
    <row r="47" spans="1:18">
      <c r="A47" s="92" t="s">
        <v>1638</v>
      </c>
      <c r="B47" s="84"/>
      <c r="C47" s="74"/>
      <c r="D47" s="74"/>
      <c r="E47" s="99"/>
      <c r="F47" s="81"/>
      <c r="G47" s="81"/>
      <c r="H47" s="84"/>
      <c r="I47" s="75"/>
      <c r="J47" s="86"/>
      <c r="K47" s="136" t="str">
        <f>INDEX('St. žákyně'!B576,)</f>
        <v>29,90</v>
      </c>
      <c r="L47" s="75" t="str">
        <f>INDEX('St. žákyně'!D576,)</f>
        <v>Dolistová</v>
      </c>
      <c r="M47" s="86" t="str">
        <f>INDEX('St. žákyně'!E576,)</f>
        <v>Dorazinová</v>
      </c>
      <c r="N47" s="84">
        <f>INDEX('Ml. žákyně'!B312,)</f>
        <v>31.33</v>
      </c>
      <c r="O47" s="75" t="str">
        <f>INDEX('Ml. žákyně'!D312,)</f>
        <v>Zemánková</v>
      </c>
      <c r="P47" s="86" t="str">
        <f>INDEX('Ml. žákyně'!E312,)</f>
        <v>Honsů</v>
      </c>
      <c r="R47" s="29"/>
    </row>
    <row r="48" spans="1:18">
      <c r="A48" s="92"/>
      <c r="B48" s="84"/>
      <c r="C48" s="74"/>
      <c r="D48" s="74"/>
      <c r="E48" s="99"/>
      <c r="F48" s="81"/>
      <c r="G48" s="81"/>
      <c r="H48" s="84"/>
      <c r="I48" s="75"/>
      <c r="J48" s="86"/>
      <c r="K48" s="138"/>
      <c r="L48" s="75" t="str">
        <f>INDEX('St. žákyně'!F576,)</f>
        <v>Kaucká</v>
      </c>
      <c r="M48" s="86" t="str">
        <f>INDEX('St. žákyně'!G576,)</f>
        <v>Táborská</v>
      </c>
      <c r="N48" s="84"/>
      <c r="O48" s="75" t="str">
        <f>INDEX('Ml. žákyně'!F312,)</f>
        <v>Bezová</v>
      </c>
      <c r="P48" s="86" t="str">
        <f>INDEX('Ml. žákyně'!G312,)</f>
        <v>Táborská</v>
      </c>
      <c r="R48" s="29"/>
    </row>
    <row r="49" spans="1:18">
      <c r="A49" s="92" t="s">
        <v>2682</v>
      </c>
      <c r="B49" s="84"/>
      <c r="C49" s="74"/>
      <c r="D49" s="74"/>
      <c r="E49" s="99"/>
      <c r="F49" s="81"/>
      <c r="G49" s="81"/>
      <c r="H49" s="84"/>
      <c r="I49" s="75"/>
      <c r="J49" s="86"/>
      <c r="K49" s="138"/>
      <c r="L49" s="79"/>
      <c r="M49" s="97"/>
      <c r="N49" s="84" t="str">
        <f>INDEX('Ml. žákyně'!B334,)</f>
        <v>31,07</v>
      </c>
      <c r="O49" s="75" t="str">
        <f>INDEX('Ml. žákyně'!D334,)</f>
        <v>Zavřel</v>
      </c>
      <c r="P49" s="86" t="str">
        <f>INDEX('Ml. žákyně'!E334,)</f>
        <v>Háčková</v>
      </c>
      <c r="R49" s="29"/>
    </row>
    <row r="50" spans="1:18">
      <c r="A50" s="92"/>
      <c r="B50" s="84"/>
      <c r="C50" s="74"/>
      <c r="D50" s="74"/>
      <c r="E50" s="99"/>
      <c r="F50" s="81"/>
      <c r="G50" s="81"/>
      <c r="H50" s="84"/>
      <c r="I50" s="75"/>
      <c r="J50" s="86"/>
      <c r="K50" s="138"/>
      <c r="L50" s="79"/>
      <c r="M50" s="97"/>
      <c r="N50" s="84"/>
      <c r="O50" s="75" t="str">
        <f>INDEX('Ml. žákyně'!F334,)</f>
        <v>Turnerová</v>
      </c>
      <c r="P50" s="86" t="str">
        <f>INDEX('Ml. žákyně'!G334,)</f>
        <v>Maček</v>
      </c>
      <c r="R50" s="29"/>
    </row>
    <row r="51" spans="1:18">
      <c r="A51" s="92" t="s">
        <v>394</v>
      </c>
      <c r="B51" s="84">
        <f ca="1">INDIRECT("Ženy!B686")</f>
        <v>46.93</v>
      </c>
      <c r="C51" s="75" t="str">
        <f ca="1">INDIRECT("Ženy!D686")</f>
        <v>Dorazinová</v>
      </c>
      <c r="D51" s="75" t="str">
        <f ca="1">INDIRECT("Ženy!E686")</f>
        <v>Táborská</v>
      </c>
      <c r="E51" s="99">
        <f ca="1">INDIRECT("Juniorky!B642")</f>
        <v>47.54</v>
      </c>
      <c r="F51" s="81" t="str">
        <f ca="1">INDIRECT("Juniorky!D642")</f>
        <v>Maštalířová</v>
      </c>
      <c r="G51" s="81" t="str">
        <f ca="1">INDIRECT("Juniorky!E642")</f>
        <v>Eibichová (ML)</v>
      </c>
      <c r="H51" s="84">
        <f ca="1">INDIRECT("Dorostenky!B642")</f>
        <v>46.93</v>
      </c>
      <c r="I51" s="75" t="str">
        <f ca="1">INDIRECT("Dorostenky!D642")</f>
        <v>Dorazinová</v>
      </c>
      <c r="J51" s="86" t="str">
        <f ca="1">INDIRECT("Dorostenky!E642")</f>
        <v>Táborská</v>
      </c>
      <c r="K51" s="29"/>
      <c r="L51" s="79"/>
      <c r="M51" s="97"/>
      <c r="N51" s="84"/>
      <c r="O51" s="79"/>
      <c r="P51" s="97"/>
      <c r="Q51" s="58"/>
      <c r="R51" s="29"/>
    </row>
    <row r="52" spans="1:18">
      <c r="A52" s="92"/>
      <c r="B52" s="84"/>
      <c r="C52" s="75" t="str">
        <f ca="1">INDIRECT("Ženy!F686")</f>
        <v>Kaucká</v>
      </c>
      <c r="D52" s="75" t="str">
        <f ca="1">INDIRECT("Ženy!G686")</f>
        <v>Křížová</v>
      </c>
      <c r="E52" s="99"/>
      <c r="F52" s="81" t="str">
        <f ca="1">INDIRECT("Juniorky!F642")</f>
        <v>Cikánová A.</v>
      </c>
      <c r="G52" s="81" t="str">
        <f ca="1">INDIRECT("Juniorky!G642")</f>
        <v>Tiplicová</v>
      </c>
      <c r="H52" s="84"/>
      <c r="I52" s="75" t="str">
        <f ca="1">INDIRECT("Dorostenky!F642")</f>
        <v>Kaucká</v>
      </c>
      <c r="J52" s="86" t="str">
        <f ca="1">INDIRECT("Dorostenky!G642")</f>
        <v>Křížová</v>
      </c>
      <c r="K52" s="29"/>
      <c r="L52" s="79"/>
      <c r="M52" s="97"/>
      <c r="N52" s="84"/>
      <c r="O52" s="79"/>
      <c r="P52" s="97"/>
      <c r="Q52" s="58"/>
      <c r="R52" s="29"/>
    </row>
    <row r="53" spans="1:18">
      <c r="A53" s="92" t="s">
        <v>1086</v>
      </c>
      <c r="B53" s="84" t="str">
        <f ca="1">INDIRECT("Ženy!B708")</f>
        <v>1:42,97</v>
      </c>
      <c r="C53" s="75" t="str">
        <f ca="1">INDIRECT("Ženy!D708")</f>
        <v>Maštalířová</v>
      </c>
      <c r="D53" s="75" t="str">
        <f ca="1">INDIRECT("Ženy!E708")</f>
        <v>Tiplicová</v>
      </c>
      <c r="E53" s="99" t="str">
        <f ca="1">INDIRECT("Juniorky!B664")</f>
        <v>1:43,43</v>
      </c>
      <c r="F53" s="81" t="str">
        <f ca="1">INDIRECT("Juniorky!D664")</f>
        <v>Eibichová</v>
      </c>
      <c r="G53" s="81" t="str">
        <f ca="1">INDIRECT("Juniorky!E664")</f>
        <v>Šťastná</v>
      </c>
      <c r="H53" s="84" t="str">
        <f ca="1">INDIRECT("Dorostenky!B664")</f>
        <v>1:42,97</v>
      </c>
      <c r="I53" s="75" t="str">
        <f ca="1">INDIRECT("Dorostenky!D664")</f>
        <v>Maštalířová</v>
      </c>
      <c r="J53" s="86" t="str">
        <f ca="1">INDIRECT("Dorostenky!E664")</f>
        <v>Tiplicová</v>
      </c>
      <c r="K53" s="136" t="str">
        <f>INDEX('St. žákyně'!B598,)</f>
        <v>1:45,25</v>
      </c>
      <c r="L53" s="75" t="str">
        <f>INDEX('St. žákyně'!D598,)</f>
        <v>Dolistová</v>
      </c>
      <c r="M53" s="86" t="str">
        <f>INDEX('St. žákyně'!E598,)</f>
        <v>Dorazinová</v>
      </c>
      <c r="N53" s="94"/>
      <c r="O53" s="79"/>
      <c r="P53" s="97"/>
      <c r="Q53" s="58"/>
      <c r="R53" s="29"/>
    </row>
    <row r="54" spans="1:18">
      <c r="A54" s="92"/>
      <c r="B54" s="84"/>
      <c r="C54" s="75" t="str">
        <f ca="1">INDIRECT("Ženy!F708")</f>
        <v>Cikánová</v>
      </c>
      <c r="D54" s="75" t="str">
        <f ca="1">INDIRECT("Ženy!G708")</f>
        <v>Husáková</v>
      </c>
      <c r="E54" s="99"/>
      <c r="F54" s="81" t="str">
        <f ca="1">INDIRECT("Juniorky!F664")</f>
        <v>Husáková</v>
      </c>
      <c r="G54" s="81" t="str">
        <f ca="1">INDIRECT("Juniorky!G664")</f>
        <v>Krbcová</v>
      </c>
      <c r="H54" s="84"/>
      <c r="I54" s="75" t="str">
        <f ca="1">INDIRECT("Dorostenky!F664")</f>
        <v>Cikánová</v>
      </c>
      <c r="J54" s="86" t="str">
        <f ca="1">INDIRECT("Dorostenky!G664")</f>
        <v>Husáková</v>
      </c>
      <c r="K54" s="136"/>
      <c r="L54" s="75" t="str">
        <f>INDEX('St. žákyně'!F598,)</f>
        <v>Kaucká</v>
      </c>
      <c r="M54" s="86" t="str">
        <f>INDEX('St. žákyně'!G598,)</f>
        <v>Táborská</v>
      </c>
      <c r="N54" s="94"/>
      <c r="O54" s="79"/>
      <c r="P54" s="97"/>
      <c r="R54" s="29"/>
    </row>
    <row r="55" spans="1:18">
      <c r="A55" s="112" t="s">
        <v>2972</v>
      </c>
      <c r="B55" s="84"/>
      <c r="C55" s="75"/>
      <c r="D55" s="75"/>
      <c r="E55" s="99"/>
      <c r="F55" s="81"/>
      <c r="G55" s="81"/>
      <c r="H55" s="84"/>
      <c r="I55" s="75"/>
      <c r="J55" s="86"/>
      <c r="K55" s="136" t="str">
        <f>INDEX('St. žákyně'!B620,)</f>
        <v>1:39,81</v>
      </c>
      <c r="L55" s="75" t="str">
        <f>INDEX('St. žákyně'!D620,)</f>
        <v>Zavřel</v>
      </c>
      <c r="M55" s="86" t="str">
        <f>INDEX('St. žákyně'!E620,)</f>
        <v>Cikánová</v>
      </c>
      <c r="N55" s="84" t="str">
        <f>INDEX('Ml. žákyně'!B356,)</f>
        <v>1:53,74</v>
      </c>
      <c r="O55" s="75" t="str">
        <f>INDEX('Ml. žákyně'!D356,)</f>
        <v>Studniční</v>
      </c>
      <c r="P55" s="86" t="str">
        <f>INDEX('Ml. žákyně'!E356,)</f>
        <v>Auředník</v>
      </c>
      <c r="R55" s="29"/>
    </row>
    <row r="56" spans="1:18">
      <c r="A56" s="92"/>
      <c r="B56" s="84"/>
      <c r="C56" s="75"/>
      <c r="D56" s="75"/>
      <c r="E56" s="99"/>
      <c r="F56" s="81"/>
      <c r="G56" s="81"/>
      <c r="H56" s="84"/>
      <c r="I56" s="75"/>
      <c r="J56" s="86"/>
      <c r="K56" s="136"/>
      <c r="L56" s="75" t="str">
        <f>INDEX('St. žákyně'!F620,)</f>
        <v>Tiplicová</v>
      </c>
      <c r="M56" s="86" t="str">
        <f>INDEX('St. žákyně'!G620,)</f>
        <v>Maček</v>
      </c>
      <c r="N56" s="84"/>
      <c r="O56" s="75" t="str">
        <f>INDEX('Ml. žákyně'!F356,)</f>
        <v>Zemánková</v>
      </c>
      <c r="P56" s="86" t="str">
        <f>INDEX('Ml. žákyně'!G356,)</f>
        <v>Táborská</v>
      </c>
      <c r="R56" s="29"/>
    </row>
    <row r="57" spans="1:18">
      <c r="A57" s="92" t="s">
        <v>1639</v>
      </c>
      <c r="B57" s="84"/>
      <c r="C57" s="75"/>
      <c r="D57" s="75"/>
      <c r="E57" s="99"/>
      <c r="F57" s="81"/>
      <c r="G57" s="81"/>
      <c r="H57" s="84"/>
      <c r="I57" s="75"/>
      <c r="J57" s="86"/>
      <c r="K57" s="136" t="str">
        <f>INDEX('St. žákyně'!B642,)</f>
        <v>2:10,50</v>
      </c>
      <c r="L57" s="75" t="str">
        <f>INDEX('St. žákyně'!D642,)</f>
        <v>Hájková</v>
      </c>
      <c r="M57" s="86" t="str">
        <f>INDEX('St. žákyně'!E642,)</f>
        <v>Mašková</v>
      </c>
      <c r="N57" s="84" t="str">
        <f>INDEX('Ml. žákyně'!B378,)</f>
        <v>2:21,80</v>
      </c>
      <c r="O57" s="75" t="str">
        <f>INDEX('Ml. žákyně'!D378,)</f>
        <v>Cikánová A.</v>
      </c>
      <c r="P57" s="86" t="str">
        <f>INDEX('Ml. žákyně'!E378,)</f>
        <v>Háčková</v>
      </c>
      <c r="R57" s="29"/>
    </row>
    <row r="58" spans="1:18">
      <c r="A58" s="92"/>
      <c r="B58" s="84"/>
      <c r="C58" s="75"/>
      <c r="D58" s="75"/>
      <c r="E58" s="99"/>
      <c r="F58" s="81"/>
      <c r="G58" s="81"/>
      <c r="H58" s="84"/>
      <c r="I58" s="75"/>
      <c r="J58" s="86"/>
      <c r="K58" s="29"/>
      <c r="L58" s="75" t="str">
        <f>INDEX('St. žákyně'!F642,)</f>
        <v>Dutková</v>
      </c>
      <c r="M58" s="97"/>
      <c r="N58" s="84"/>
      <c r="O58" s="75" t="str">
        <f>INDEX('Ml. žákyně'!F378,)</f>
        <v>Turnerová</v>
      </c>
      <c r="P58" s="97"/>
      <c r="Q58" s="58"/>
      <c r="R58" s="29"/>
    </row>
    <row r="59" spans="1:18">
      <c r="A59" s="92" t="s">
        <v>1253</v>
      </c>
      <c r="B59" s="84"/>
      <c r="C59" s="75"/>
      <c r="D59" s="75"/>
      <c r="E59" s="99"/>
      <c r="F59" s="81"/>
      <c r="G59" s="81"/>
      <c r="H59" s="84"/>
      <c r="I59" s="75"/>
      <c r="J59" s="86"/>
      <c r="K59" s="136" t="str">
        <f>INDEX('St. žákyně'!B664,)</f>
        <v>2:49,45</v>
      </c>
      <c r="L59" s="75" t="str">
        <f>INDEX('St. žákyně'!D664,)</f>
        <v>Dolistová</v>
      </c>
      <c r="M59" s="86" t="str">
        <f>INDEX('St. žákyně'!E664,)</f>
        <v>Dorazinová</v>
      </c>
      <c r="N59" s="84" t="str">
        <f>INDEX('Ml. žákyně'!B400,)</f>
        <v>3:07,61</v>
      </c>
      <c r="O59" s="75" t="str">
        <f>INDEX('Ml. žákyně'!D400,)</f>
        <v>Míčková</v>
      </c>
      <c r="P59" s="86" t="str">
        <f>INDEX('Ml. žákyně'!E400,)</f>
        <v>Krutilová</v>
      </c>
      <c r="Q59" s="58"/>
      <c r="R59" s="29"/>
    </row>
    <row r="60" spans="1:18">
      <c r="A60" s="92"/>
      <c r="B60" s="84"/>
      <c r="C60" s="75"/>
      <c r="D60" s="75"/>
      <c r="E60" s="99"/>
      <c r="F60" s="81"/>
      <c r="G60" s="81"/>
      <c r="H60" s="84"/>
      <c r="I60" s="75"/>
      <c r="J60" s="86"/>
      <c r="K60" s="29"/>
      <c r="L60" s="75" t="str">
        <f>INDEX('St. žákyně'!F664,)</f>
        <v>Kaucká</v>
      </c>
      <c r="M60" s="86" t="str">
        <f>INDEX('St. žákyně'!G664,)</f>
        <v>Táborská</v>
      </c>
      <c r="N60" s="84"/>
      <c r="O60" s="75" t="str">
        <f>INDEX('Ml. žákyně'!F400,)</f>
        <v>Šarapatková</v>
      </c>
      <c r="P60" s="86" t="str">
        <f>INDEX('Ml. žákyně'!G400,)</f>
        <v>Perlíková</v>
      </c>
      <c r="Q60" s="58"/>
      <c r="R60" s="29"/>
    </row>
    <row r="61" spans="1:18">
      <c r="A61" s="92" t="s">
        <v>449</v>
      </c>
      <c r="B61" s="84" t="str">
        <f ca="1">INDIRECT("Ženy!B730")</f>
        <v>3:56,47</v>
      </c>
      <c r="C61" s="75" t="str">
        <f ca="1">INDIRECT("Ženy!D730")</f>
        <v>Eibichová</v>
      </c>
      <c r="D61" s="75" t="str">
        <f ca="1">INDIRECT("Ženy!E730")</f>
        <v>Tichá</v>
      </c>
      <c r="E61" s="99" t="str">
        <f ca="1">INDIRECT("Juniorky!B686")</f>
        <v>3:58,66</v>
      </c>
      <c r="F61" s="81" t="str">
        <f ca="1">INDIRECT("Juniorky!D686")</f>
        <v>Cikánová A.</v>
      </c>
      <c r="G61" s="81" t="str">
        <f ca="1">INDIRECT("Juniorky!E686")</f>
        <v>Husáková (ML)</v>
      </c>
      <c r="H61" s="84" t="str">
        <f ca="1">INDIRECT("Dorostenky!B686")</f>
        <v>3:56,47</v>
      </c>
      <c r="I61" s="75" t="str">
        <f ca="1">INDIRECT("Dorostenky!D686")</f>
        <v>Eibichová</v>
      </c>
      <c r="J61" s="86" t="str">
        <f ca="1">INDIRECT("Dorostenky!E686")</f>
        <v>Tichá</v>
      </c>
      <c r="K61" s="136"/>
      <c r="L61" s="79"/>
      <c r="M61" s="97"/>
      <c r="N61" s="84"/>
      <c r="O61" s="79"/>
      <c r="P61" s="97"/>
      <c r="Q61" s="58"/>
      <c r="R61" s="29"/>
    </row>
    <row r="62" spans="1:18">
      <c r="A62" s="92"/>
      <c r="B62" s="84"/>
      <c r="C62" s="75" t="str">
        <f ca="1">INDIRECT("Ženy!F730")</f>
        <v>Málková</v>
      </c>
      <c r="D62" s="75" t="str">
        <f ca="1">INDIRECT("Ženy!G730")</f>
        <v>Husáková</v>
      </c>
      <c r="E62" s="99"/>
      <c r="F62" s="81" t="str">
        <f ca="1">INDIRECT("Juniorky!F686")</f>
        <v>Tichá (ML)</v>
      </c>
      <c r="G62" s="81" t="str">
        <f ca="1">INDIRECT("Juniorky!G686")</f>
        <v>Málková (ML)</v>
      </c>
      <c r="H62" s="84"/>
      <c r="I62" s="75" t="str">
        <f ca="1">INDIRECT("Dorostenky!F686")</f>
        <v>Málková</v>
      </c>
      <c r="J62" s="86" t="str">
        <f ca="1">INDIRECT("Dorostenky!G686")</f>
        <v>Husáková</v>
      </c>
      <c r="K62" s="136"/>
      <c r="L62" s="79"/>
      <c r="M62" s="97"/>
      <c r="N62" s="84"/>
      <c r="O62" s="82"/>
      <c r="P62" s="97"/>
      <c r="Q62" s="58"/>
      <c r="R62" s="29"/>
    </row>
    <row r="63" spans="1:18">
      <c r="A63" s="92" t="s">
        <v>1025</v>
      </c>
      <c r="B63" s="84" t="str">
        <f ca="1">INDIRECT("Ženy!B752")</f>
        <v>2:25,04</v>
      </c>
      <c r="C63" s="75" t="str">
        <f ca="1">INDIRECT("Ženy!D752")</f>
        <v>Mikešová</v>
      </c>
      <c r="D63" s="75" t="str">
        <f ca="1">INDIRECT("Ženy!E752")</f>
        <v>Korečková</v>
      </c>
      <c r="E63" s="99" t="str">
        <f ca="1">INDIRECT("Juniorky!B708")</f>
        <v>2:25,04</v>
      </c>
      <c r="F63" s="81" t="str">
        <f ca="1">INDIRECT("Juniorky!D708")</f>
        <v>Mikešová</v>
      </c>
      <c r="G63" s="81" t="str">
        <f ca="1">INDIRECT("Juniorky!E708")</f>
        <v>Korečková</v>
      </c>
      <c r="H63" s="84" t="str">
        <f ca="1">INDIRECT("Dorostenky!B710")</f>
        <v>2:31,71</v>
      </c>
      <c r="I63" s="75" t="str">
        <f ca="1">INDIRECT("Dorostenky!D710")</f>
        <v>Šourková</v>
      </c>
      <c r="J63" s="86" t="str">
        <f ca="1">INDIRECT("Dorostenky!E710")</f>
        <v>Bacílková</v>
      </c>
      <c r="K63" s="29"/>
      <c r="L63" s="79"/>
      <c r="M63" s="97"/>
      <c r="N63" s="94"/>
      <c r="O63" s="79"/>
      <c r="P63" s="97"/>
      <c r="Q63" s="58"/>
      <c r="R63" s="29"/>
    </row>
    <row r="64" spans="1:18">
      <c r="A64" s="92"/>
      <c r="B64" s="84"/>
      <c r="C64" s="75" t="str">
        <f ca="1">INDIRECT("Ženy!F752")</f>
        <v>Hradečná</v>
      </c>
      <c r="D64" s="75" t="str">
        <f ca="1">INDIRECT("Ženy!G752")</f>
        <v>Petráčková</v>
      </c>
      <c r="E64" s="99"/>
      <c r="F64" s="81" t="str">
        <f ca="1">INDIRECT("Juniorky!F708")</f>
        <v>Hradečná</v>
      </c>
      <c r="G64" s="81" t="str">
        <f ca="1">INDIRECT("Juniorky!G708")</f>
        <v>Petráčková</v>
      </c>
      <c r="H64" s="84"/>
      <c r="I64" s="75" t="str">
        <f ca="1">INDIRECT("Dorostenky!F710")</f>
        <v>Petráčková</v>
      </c>
      <c r="J64" s="86" t="str">
        <f ca="1">INDIRECT("Dorostenky!G710")</f>
        <v>Kuglerová L.</v>
      </c>
      <c r="K64" s="29"/>
      <c r="L64" s="79"/>
      <c r="M64" s="97"/>
      <c r="N64" s="84"/>
      <c r="O64" s="79"/>
      <c r="P64" s="97"/>
      <c r="Q64" s="58"/>
      <c r="R64" s="29"/>
    </row>
    <row r="65" spans="1:18">
      <c r="A65" s="92" t="s">
        <v>3480</v>
      </c>
      <c r="B65" s="84" t="str">
        <f ca="1">INDIRECT("Ženy!B774")</f>
        <v>4:30,53</v>
      </c>
      <c r="C65" s="75" t="str">
        <f ca="1">INDIRECT("Ženy!D774")</f>
        <v>Hamanová</v>
      </c>
      <c r="D65" s="75" t="str">
        <f ca="1">INDIRECT("Ženy!E774")</f>
        <v>Kosánová</v>
      </c>
      <c r="E65" s="99"/>
      <c r="F65" s="81"/>
      <c r="G65" s="81"/>
      <c r="H65" s="84"/>
      <c r="I65" s="75"/>
      <c r="J65" s="86"/>
      <c r="K65" s="29"/>
      <c r="L65" s="79"/>
      <c r="M65" s="97"/>
      <c r="N65" s="84"/>
      <c r="O65" s="79"/>
      <c r="P65" s="85"/>
      <c r="Q65" s="58"/>
      <c r="R65" s="29"/>
    </row>
    <row r="66" spans="1:18">
      <c r="A66" s="92"/>
      <c r="B66" s="84"/>
      <c r="C66" s="75" t="str">
        <f ca="1">INDIRECT("Ženy!F774")</f>
        <v>Tůmová</v>
      </c>
      <c r="D66" s="75" t="str">
        <f ca="1">INDIRECT("Ženy!G774")</f>
        <v>Pecková</v>
      </c>
      <c r="E66" s="99"/>
      <c r="F66" s="81"/>
      <c r="G66" s="81"/>
      <c r="H66" s="84"/>
      <c r="I66" s="75"/>
      <c r="J66" s="86"/>
      <c r="K66" s="29"/>
      <c r="L66" s="79"/>
      <c r="M66" s="97"/>
      <c r="N66" s="84"/>
      <c r="O66" s="79"/>
      <c r="P66" s="87"/>
      <c r="Q66" s="58"/>
      <c r="R66" s="29"/>
    </row>
    <row r="67" spans="1:18">
      <c r="A67" s="92" t="s">
        <v>971</v>
      </c>
      <c r="B67" s="84"/>
      <c r="C67" s="75"/>
      <c r="D67" s="75"/>
      <c r="E67" s="99"/>
      <c r="F67" s="81"/>
      <c r="G67" s="81"/>
      <c r="H67" s="84"/>
      <c r="I67" s="75"/>
      <c r="J67" s="86"/>
      <c r="K67" s="29"/>
      <c r="L67" s="82"/>
      <c r="M67" s="101"/>
      <c r="N67" s="99">
        <f>INDEX('Ml. žákyně'!B422,)</f>
        <v>3058</v>
      </c>
      <c r="O67" s="75" t="str">
        <f>INDEX('Ml. žákyně'!D422,)</f>
        <v>Táborská</v>
      </c>
      <c r="P67" s="86" t="str">
        <f>INDEX('Ml. žákyně'!E422,)</f>
        <v>Terezie</v>
      </c>
      <c r="Q67" s="58"/>
      <c r="R67" s="29"/>
    </row>
    <row r="68" spans="1:18">
      <c r="A68" s="92" t="s">
        <v>164</v>
      </c>
      <c r="B68" s="99">
        <f ca="1">INDIRECT("Ženy!B796")</f>
        <v>3424</v>
      </c>
      <c r="C68" s="75" t="str">
        <f ca="1">INDIRECT("Ženy!D796")</f>
        <v>Husáková</v>
      </c>
      <c r="D68" s="75" t="str">
        <f ca="1">INDIRECT("Ženy!E796")</f>
        <v>Tereza</v>
      </c>
      <c r="E68" s="99">
        <f ca="1">INDIRECT("Juniorky!B730")</f>
        <v>3424</v>
      </c>
      <c r="F68" s="81" t="str">
        <f ca="1">INDIRECT("Juniorky!D730")</f>
        <v>Husáková</v>
      </c>
      <c r="G68" s="81" t="str">
        <f ca="1">INDIRECT("Juniorky!E730")</f>
        <v>Tereza</v>
      </c>
      <c r="H68" s="84" t="str">
        <f ca="1">INDIRECT("Dorostenky!B732")</f>
        <v>3470</v>
      </c>
      <c r="I68" s="75" t="str">
        <f ca="1">INDIRECT("Dorostenky!D732")</f>
        <v>Hlavatá</v>
      </c>
      <c r="J68" s="86" t="str">
        <f ca="1">INDIRECT("Dorostenky!E732")</f>
        <v>Karolína</v>
      </c>
      <c r="K68" s="137">
        <f>INDEX('St. žákyně'!B686,)</f>
        <v>2694</v>
      </c>
      <c r="L68" s="75" t="str">
        <f>INDEX('St. žákyně'!D686,)</f>
        <v>Táborská</v>
      </c>
      <c r="M68" s="86" t="str">
        <f>INDEX('St. žákyně'!E686,)</f>
        <v>Terezie</v>
      </c>
      <c r="N68" s="114"/>
      <c r="O68" s="74"/>
      <c r="P68" s="87"/>
      <c r="Q68" s="58"/>
      <c r="R68" s="29"/>
    </row>
    <row r="69" spans="1:18">
      <c r="A69" s="92" t="s">
        <v>1637</v>
      </c>
      <c r="B69" s="99">
        <f ca="1">INDIRECT("Ženy!B818")</f>
        <v>4863</v>
      </c>
      <c r="C69" s="75" t="str">
        <f ca="1">INDIRECT("Ženy!D818")</f>
        <v>Šťastná</v>
      </c>
      <c r="D69" s="75" t="str">
        <f ca="1">INDIRECT("Ženy!E818")</f>
        <v>Kateřina</v>
      </c>
      <c r="E69" s="99">
        <f ca="1">INDIRECT("Juniorky!B752")</f>
        <v>4688</v>
      </c>
      <c r="F69" s="81" t="str">
        <f ca="1">INDIRECT("Juniorky!D752")</f>
        <v>Šťastná</v>
      </c>
      <c r="G69" s="81" t="str">
        <f ca="1">INDIRECT("Juniorky!E752")</f>
        <v>Kateřina</v>
      </c>
      <c r="H69" s="84" t="str">
        <f ca="1">INDIRECT("Dorostenky!B754")</f>
        <v>4682</v>
      </c>
      <c r="I69" s="75" t="str">
        <f ca="1">INDIRECT("Dorostenky!D754")</f>
        <v>Hlavatá</v>
      </c>
      <c r="J69" s="86" t="str">
        <f ca="1">INDIRECT("Dorostenky!E754")</f>
        <v>Karolína</v>
      </c>
      <c r="K69" s="137">
        <f>INDEX('St. žákyně'!B708,)</f>
        <v>4643</v>
      </c>
      <c r="L69" s="75" t="str">
        <f>INDEX('St. žákyně'!D708,)</f>
        <v>Táborská</v>
      </c>
      <c r="M69" s="86" t="str">
        <f>INDEX('St. žákyně'!E708,)</f>
        <v>Terezie</v>
      </c>
      <c r="N69" s="114"/>
      <c r="O69" s="74"/>
      <c r="P69" s="87"/>
      <c r="Q69" s="58"/>
      <c r="R69" s="29"/>
    </row>
    <row r="70" spans="1:18">
      <c r="A70" s="92" t="s">
        <v>972</v>
      </c>
      <c r="B70" s="84" t="str">
        <f ca="1">INDIRECT("Ženy!B860")</f>
        <v>2690</v>
      </c>
      <c r="C70" s="75" t="str">
        <f ca="1">INDIRECT("Ženy!D860")</f>
        <v>Svobodová</v>
      </c>
      <c r="D70" s="75" t="str">
        <f ca="1">INDIRECT("Ženy!E860")</f>
        <v>Jana</v>
      </c>
      <c r="E70" s="99"/>
      <c r="F70" s="81"/>
      <c r="G70" s="81"/>
      <c r="H70" s="84"/>
      <c r="I70" s="75"/>
      <c r="J70" s="86"/>
      <c r="K70" s="136"/>
      <c r="L70" s="79"/>
      <c r="M70" s="97"/>
      <c r="N70" s="114"/>
      <c r="O70" s="74"/>
      <c r="P70" s="87"/>
      <c r="Q70" s="58"/>
      <c r="R70" s="29"/>
    </row>
    <row r="71" spans="1:18">
      <c r="A71" s="92" t="s">
        <v>1636</v>
      </c>
      <c r="B71" s="99">
        <f ca="1">INDIRECT("Ženy!B882")</f>
        <v>2468</v>
      </c>
      <c r="C71" s="75" t="str">
        <f ca="1">INDIRECT("Ženy!D882")</f>
        <v>Tiplicová</v>
      </c>
      <c r="D71" s="75" t="str">
        <f ca="1">INDIRECT("Ženy!E882")</f>
        <v>Natálie</v>
      </c>
      <c r="E71" s="99">
        <f ca="1">INDIRECT("Juniorky!B774")</f>
        <v>2005</v>
      </c>
      <c r="F71" s="81" t="str">
        <f ca="1">INDIRECT("Juniorky!D774")</f>
        <v>Hradečná</v>
      </c>
      <c r="G71" s="81" t="str">
        <f ca="1">INDIRECT("Juniorky!E774")</f>
        <v>Alena</v>
      </c>
      <c r="H71" s="99">
        <f ca="1">INDIRECT("Dorostenky!B776")</f>
        <v>2468</v>
      </c>
      <c r="I71" s="75" t="str">
        <f ca="1">INDIRECT("Dorostenky!D776")</f>
        <v>Tiplicová</v>
      </c>
      <c r="J71" s="86" t="str">
        <f ca="1">INDIRECT("Dorostenky!E776")</f>
        <v>Natálie</v>
      </c>
      <c r="K71" s="136"/>
      <c r="L71" s="79"/>
      <c r="M71" s="97"/>
      <c r="N71" s="94"/>
      <c r="O71" s="79"/>
      <c r="P71" s="87"/>
      <c r="Q71" s="58"/>
      <c r="R71" s="29"/>
    </row>
    <row r="72" spans="1:18">
      <c r="A72" s="92" t="s">
        <v>973</v>
      </c>
      <c r="B72" s="99">
        <f ca="1">INDIRECT("Ženy!B904")</f>
        <v>2036</v>
      </c>
      <c r="C72" s="75" t="str">
        <f ca="1">INDIRECT("Ženy!D904")</f>
        <v>Píšová</v>
      </c>
      <c r="D72" s="75" t="str">
        <f ca="1">INDIRECT("Ženy!E904")</f>
        <v>Martina</v>
      </c>
      <c r="E72" s="99" t="str">
        <f ca="1">INDIRECT("Juniorky!B796")</f>
        <v>1465</v>
      </c>
      <c r="F72" s="81" t="str">
        <f ca="1">INDIRECT("Juniorky!D796")</f>
        <v>Kubešová</v>
      </c>
      <c r="G72" s="81" t="str">
        <f ca="1">INDIRECT("Juniorky!E796")</f>
        <v>Anna</v>
      </c>
      <c r="H72" s="84" t="str">
        <f ca="1">INDIRECT("Dorostenky!B798")</f>
        <v>1287</v>
      </c>
      <c r="I72" s="75" t="str">
        <f ca="1">INDIRECT("Dorostenky!D798")</f>
        <v>Lencová</v>
      </c>
      <c r="J72" s="86" t="str">
        <f ca="1">INDIRECT("Dorostenky!E798")</f>
        <v>Lucie</v>
      </c>
      <c r="K72" s="136"/>
      <c r="L72" s="79"/>
      <c r="M72" s="97"/>
      <c r="N72" s="94"/>
      <c r="O72" s="74"/>
      <c r="P72" s="87"/>
      <c r="Q72" s="58"/>
      <c r="R72" s="29"/>
    </row>
    <row r="73" spans="1:18">
      <c r="A73" s="92" t="s">
        <v>165</v>
      </c>
      <c r="B73" s="84" t="str">
        <f ca="1">INDIRECT("Ženy!B926")</f>
        <v>15:37,29</v>
      </c>
      <c r="C73" s="75" t="str">
        <f ca="1">INDIRECT("Ženy!D926")</f>
        <v>Franklová</v>
      </c>
      <c r="D73" s="75" t="str">
        <f ca="1">INDIRECT("Ženy!E926")</f>
        <v xml:space="preserve">Alžběta </v>
      </c>
      <c r="E73" s="120"/>
      <c r="F73" s="122"/>
      <c r="G73" s="122"/>
      <c r="H73" s="84" t="str">
        <f ca="1">INDIRECT("Dorostenky!B820")</f>
        <v>15:37,29</v>
      </c>
      <c r="I73" s="75" t="str">
        <f ca="1">INDIRECT("Dorostenky!D820")</f>
        <v>Franklová</v>
      </c>
      <c r="J73" s="86" t="str">
        <f ca="1">INDIRECT("Dorostenky!E820")</f>
        <v>Alžběta</v>
      </c>
      <c r="K73" s="136" t="str">
        <f>INDEX('St. žákyně'!B730,)</f>
        <v>18:35,39</v>
      </c>
      <c r="L73" s="75" t="str">
        <f>INDEX('St. žákyně'!D730,)</f>
        <v>Poláčková</v>
      </c>
      <c r="M73" s="86" t="str">
        <f>INDEX('St. žákyně'!E730,)</f>
        <v>Tereza</v>
      </c>
      <c r="N73" s="114"/>
      <c r="O73" s="74"/>
      <c r="P73" s="87"/>
      <c r="Q73" s="58"/>
      <c r="R73" s="29"/>
    </row>
    <row r="74" spans="1:18">
      <c r="A74" s="93" t="s">
        <v>166</v>
      </c>
      <c r="B74" s="88" t="str">
        <f ca="1">INDIRECT("Ženy!B948")</f>
        <v>26:03,84</v>
      </c>
      <c r="C74" s="89" t="str">
        <f ca="1">INDIRECT("Ženy!D948")</f>
        <v>Franklová</v>
      </c>
      <c r="D74" s="90" t="str">
        <f ca="1">INDIRECT("Ženy!E948")</f>
        <v>Alžběta</v>
      </c>
      <c r="E74" s="121"/>
      <c r="F74" s="123"/>
      <c r="G74" s="123"/>
      <c r="H74" s="88" t="str">
        <f ca="1">INDIRECT("Dorostenky!B842")</f>
        <v>26:03,84</v>
      </c>
      <c r="I74" s="89" t="str">
        <f ca="1">INDIRECT("Dorostenky!D842")</f>
        <v>Franklová</v>
      </c>
      <c r="J74" s="90" t="str">
        <f ca="1">INDIRECT("Dorostenky!E842")</f>
        <v>Alžběta</v>
      </c>
      <c r="K74" s="139"/>
      <c r="L74" s="107"/>
      <c r="M74" s="108"/>
      <c r="N74" s="131"/>
      <c r="O74" s="104"/>
      <c r="P74" s="105"/>
      <c r="Q74" s="58"/>
      <c r="R74" s="29"/>
    </row>
    <row r="75" spans="1:18">
      <c r="A75" s="70"/>
      <c r="B75" s="72"/>
      <c r="C75" s="71"/>
      <c r="D75" s="71"/>
      <c r="E75" s="69"/>
      <c r="F75" s="69"/>
      <c r="G75" s="69"/>
      <c r="H75" s="69"/>
      <c r="I75" s="69"/>
      <c r="J75" s="69"/>
      <c r="K75" s="69"/>
      <c r="L75" s="71"/>
      <c r="M75" s="71"/>
      <c r="N75" s="69"/>
      <c r="O75" s="71"/>
      <c r="P75" s="71"/>
      <c r="Q75" s="69"/>
      <c r="R75" s="29"/>
    </row>
    <row r="76" spans="1:18">
      <c r="A76" s="26"/>
      <c r="B76" s="73"/>
      <c r="C76" s="76"/>
      <c r="D76" s="76"/>
      <c r="E76" s="26"/>
      <c r="F76" s="26"/>
      <c r="G76" s="26"/>
      <c r="H76" s="26"/>
      <c r="I76" s="26"/>
      <c r="J76" s="26"/>
      <c r="K76" s="26"/>
      <c r="L76" s="76"/>
      <c r="M76" s="76"/>
      <c r="P76" s="79"/>
      <c r="Q76" s="29"/>
      <c r="R76" s="29"/>
    </row>
    <row r="77" spans="1:18">
      <c r="Q77" s="29"/>
      <c r="R77" s="29"/>
    </row>
    <row r="78" spans="1:18">
      <c r="Q78" s="29"/>
      <c r="R78" s="29"/>
    </row>
    <row r="79" spans="1:18">
      <c r="A79" s="26"/>
      <c r="B79" s="73"/>
      <c r="C79" s="76"/>
      <c r="D79" s="76"/>
      <c r="E79" s="26"/>
      <c r="F79" s="26"/>
      <c r="G79" s="26"/>
      <c r="H79" s="26"/>
      <c r="I79" s="26"/>
      <c r="J79" s="26"/>
      <c r="K79" s="26"/>
      <c r="L79" s="76"/>
      <c r="M79" s="76"/>
      <c r="P79" s="79"/>
      <c r="Q79" s="29"/>
      <c r="R79" s="29"/>
    </row>
    <row r="80" spans="1:18">
      <c r="A80" s="26"/>
      <c r="B80" s="73"/>
      <c r="C80" s="76"/>
      <c r="D80" s="76"/>
      <c r="E80" s="26"/>
      <c r="F80" s="26"/>
      <c r="G80" s="26"/>
      <c r="H80" s="26"/>
      <c r="I80" s="26"/>
      <c r="J80" s="26"/>
      <c r="K80" s="26"/>
      <c r="L80" s="76"/>
      <c r="M80" s="76"/>
      <c r="P80" s="79"/>
      <c r="Q80" s="29"/>
      <c r="R80" s="29"/>
    </row>
    <row r="81" spans="1:18">
      <c r="A81" s="26"/>
      <c r="B81" s="73"/>
      <c r="C81" s="76"/>
      <c r="D81" s="76"/>
      <c r="E81" s="26"/>
      <c r="F81" s="26"/>
      <c r="G81" s="26"/>
      <c r="H81" s="26"/>
      <c r="I81" s="26"/>
      <c r="J81" s="26"/>
      <c r="K81" s="26"/>
      <c r="L81" s="76"/>
      <c r="M81" s="76"/>
      <c r="P81" s="79"/>
      <c r="Q81" s="29"/>
      <c r="R81" s="29"/>
    </row>
    <row r="82" spans="1:18">
      <c r="A82" s="26"/>
      <c r="B82" s="73"/>
      <c r="C82" s="76"/>
      <c r="D82" s="76"/>
      <c r="E82" s="26"/>
      <c r="F82" s="26"/>
      <c r="G82" s="26"/>
      <c r="H82" s="26"/>
      <c r="I82" s="26"/>
      <c r="J82" s="26"/>
      <c r="K82" s="26"/>
      <c r="L82" s="76"/>
      <c r="M82" s="76"/>
      <c r="P82" s="79"/>
      <c r="Q82" s="29"/>
      <c r="R82" s="29"/>
    </row>
    <row r="83" spans="1:18">
      <c r="A83" s="26"/>
      <c r="B83" s="73"/>
      <c r="C83" s="76"/>
      <c r="D83" s="76"/>
      <c r="E83" s="26"/>
      <c r="F83" s="26"/>
      <c r="G83" s="26"/>
      <c r="H83" s="26"/>
      <c r="I83" s="26"/>
      <c r="J83" s="26"/>
      <c r="K83" s="26"/>
      <c r="L83" s="76"/>
      <c r="M83" s="76"/>
      <c r="P83" s="79"/>
      <c r="Q83" s="29"/>
      <c r="R83" s="29"/>
    </row>
    <row r="84" spans="1:18">
      <c r="A84" s="26"/>
      <c r="B84" s="73"/>
      <c r="C84" s="76"/>
      <c r="D84" s="76"/>
      <c r="P84" s="79"/>
      <c r="Q84" s="29"/>
      <c r="R84" s="29"/>
    </row>
    <row r="85" spans="1:18">
      <c r="A85" s="26"/>
      <c r="B85" s="73"/>
      <c r="C85" s="76"/>
      <c r="D85" s="76"/>
      <c r="P85" s="79"/>
      <c r="Q85" s="29"/>
      <c r="R85" s="29"/>
    </row>
    <row r="86" spans="1:18">
      <c r="A86" s="26"/>
      <c r="B86" s="73"/>
      <c r="C86" s="76"/>
      <c r="D86" s="76"/>
      <c r="P86" s="79"/>
      <c r="Q86" s="29"/>
      <c r="R86" s="29"/>
    </row>
    <row r="87" spans="1:18">
      <c r="A87" s="26"/>
      <c r="B87" s="73"/>
      <c r="C87" s="76"/>
      <c r="D87" s="76"/>
      <c r="P87" s="79"/>
      <c r="Q87" s="29"/>
      <c r="R87" s="29"/>
    </row>
    <row r="88" spans="1:18">
      <c r="P88" s="79"/>
      <c r="Q88" s="29"/>
      <c r="R88" s="29"/>
    </row>
    <row r="89" spans="1:18">
      <c r="P89" s="79"/>
      <c r="Q89" s="29"/>
      <c r="R89" s="29"/>
    </row>
    <row r="90" spans="1:18">
      <c r="P90" s="79"/>
      <c r="Q90" s="29"/>
      <c r="R90" s="29"/>
    </row>
    <row r="91" spans="1:18">
      <c r="P91" s="79"/>
      <c r="Q91" s="29"/>
      <c r="R91" s="29"/>
    </row>
    <row r="92" spans="1:18">
      <c r="P92" s="79"/>
      <c r="Q92" s="29"/>
      <c r="R92" s="29"/>
    </row>
    <row r="93" spans="1:18">
      <c r="P93" s="79"/>
      <c r="Q93" s="29"/>
      <c r="R93" s="29"/>
    </row>
    <row r="94" spans="1:18">
      <c r="P94" s="79"/>
      <c r="Q94" s="29"/>
      <c r="R94" s="29"/>
    </row>
    <row r="95" spans="1:18">
      <c r="P95" s="79"/>
      <c r="Q95" s="29"/>
      <c r="R95" s="29"/>
    </row>
    <row r="96" spans="1:18">
      <c r="P96" s="79"/>
      <c r="Q96" s="29"/>
      <c r="R96" s="29"/>
    </row>
  </sheetData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44"/>
  </sheetPr>
  <dimension ref="A1:AA971"/>
  <sheetViews>
    <sheetView topLeftCell="A901" zoomScaleNormal="100" workbookViewId="0">
      <selection activeCell="M916" sqref="M916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customWidth="1"/>
    <col min="5" max="5" width="8.77734375" customWidth="1"/>
    <col min="6" max="6" width="10.77734375" style="2" customWidth="1"/>
    <col min="7" max="7" width="11.21875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7">
      <c r="A1" s="240" t="s">
        <v>4624</v>
      </c>
      <c r="B1" s="197"/>
      <c r="C1" s="116"/>
      <c r="D1" s="19" t="s">
        <v>131</v>
      </c>
      <c r="E1" s="19" t="s">
        <v>132</v>
      </c>
      <c r="F1" s="2" t="s">
        <v>133</v>
      </c>
      <c r="G1" s="32"/>
      <c r="H1" s="2" t="s">
        <v>134</v>
      </c>
      <c r="I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2" spans="1:17">
      <c r="A2" s="198"/>
      <c r="B2"/>
      <c r="H2"/>
      <c r="I2" s="19"/>
    </row>
    <row r="3" spans="1:17">
      <c r="A3" s="198"/>
      <c r="B3" s="28" t="s">
        <v>1823</v>
      </c>
      <c r="E3" s="19"/>
      <c r="H3" s="2"/>
      <c r="I3" s="19"/>
      <c r="K3" s="28" t="s">
        <v>1466</v>
      </c>
      <c r="L3" s="19"/>
      <c r="M3" s="19"/>
      <c r="N3" s="19"/>
      <c r="O3" s="32"/>
      <c r="P3" s="32"/>
      <c r="Q3" s="32"/>
    </row>
    <row r="4" spans="1:17">
      <c r="A4" s="198"/>
      <c r="B4" s="39" t="s">
        <v>1824</v>
      </c>
      <c r="C4" s="41"/>
      <c r="D4" s="38" t="s">
        <v>4629</v>
      </c>
      <c r="E4" s="38" t="s">
        <v>4630</v>
      </c>
      <c r="F4" s="39">
        <v>86</v>
      </c>
      <c r="G4" s="37"/>
      <c r="H4" s="39" t="s">
        <v>4715</v>
      </c>
      <c r="I4" s="19"/>
      <c r="K4" s="4">
        <v>6.4</v>
      </c>
      <c r="L4" s="2"/>
      <c r="M4" t="s">
        <v>1841</v>
      </c>
      <c r="N4" t="s">
        <v>4661</v>
      </c>
      <c r="O4" s="4">
        <v>81</v>
      </c>
      <c r="P4" s="4"/>
      <c r="Q4" s="4">
        <v>1997</v>
      </c>
    </row>
    <row r="5" spans="1:17">
      <c r="A5" s="198"/>
      <c r="B5" s="39" t="s">
        <v>1824</v>
      </c>
      <c r="D5" s="38" t="s">
        <v>4636</v>
      </c>
      <c r="E5" s="38" t="s">
        <v>4657</v>
      </c>
      <c r="F5" s="39" t="s">
        <v>4697</v>
      </c>
      <c r="G5" s="37"/>
      <c r="H5" s="39" t="s">
        <v>4715</v>
      </c>
      <c r="I5" s="19"/>
      <c r="K5" s="4">
        <v>6.4</v>
      </c>
      <c r="L5" s="2"/>
      <c r="M5" t="s">
        <v>4725</v>
      </c>
      <c r="N5" t="s">
        <v>4726</v>
      </c>
      <c r="O5" s="4">
        <v>81</v>
      </c>
      <c r="P5" s="4"/>
      <c r="Q5" s="4">
        <v>1997</v>
      </c>
    </row>
    <row r="6" spans="1:17">
      <c r="A6" s="198"/>
      <c r="B6" s="2" t="s">
        <v>2227</v>
      </c>
      <c r="D6" t="s">
        <v>4698</v>
      </c>
      <c r="E6" t="s">
        <v>4679</v>
      </c>
      <c r="F6" s="2" t="s">
        <v>4703</v>
      </c>
      <c r="G6" s="4"/>
      <c r="H6" s="2" t="s">
        <v>4715</v>
      </c>
      <c r="I6" s="19"/>
      <c r="K6" s="5" t="s">
        <v>2667</v>
      </c>
      <c r="L6" s="1"/>
      <c r="M6" t="s">
        <v>1518</v>
      </c>
      <c r="N6" t="s">
        <v>4679</v>
      </c>
      <c r="O6" s="2">
        <v>82</v>
      </c>
      <c r="Q6" s="2">
        <v>1997</v>
      </c>
    </row>
    <row r="7" spans="1:17">
      <c r="A7" s="198"/>
      <c r="B7" s="5" t="s">
        <v>1825</v>
      </c>
      <c r="D7" t="s">
        <v>4699</v>
      </c>
      <c r="E7" t="s">
        <v>4630</v>
      </c>
      <c r="F7" s="2">
        <v>81</v>
      </c>
      <c r="G7" s="4"/>
      <c r="H7" s="2">
        <v>1997</v>
      </c>
      <c r="I7" s="19"/>
      <c r="K7" s="5" t="s">
        <v>2668</v>
      </c>
      <c r="L7" s="1"/>
      <c r="M7" t="s">
        <v>4696</v>
      </c>
      <c r="N7" t="s">
        <v>4661</v>
      </c>
      <c r="O7" s="2" t="s">
        <v>4697</v>
      </c>
      <c r="Q7" s="2" t="s">
        <v>4915</v>
      </c>
    </row>
    <row r="8" spans="1:17">
      <c r="A8" s="198"/>
      <c r="B8" s="5" t="s">
        <v>1826</v>
      </c>
      <c r="D8" t="s">
        <v>1827</v>
      </c>
      <c r="E8" t="s">
        <v>4726</v>
      </c>
      <c r="F8" s="2">
        <v>81</v>
      </c>
      <c r="G8" s="4"/>
      <c r="H8" s="2">
        <v>1997</v>
      </c>
      <c r="I8" s="19"/>
      <c r="K8" s="5" t="s">
        <v>2669</v>
      </c>
      <c r="L8" s="1"/>
      <c r="M8" t="s">
        <v>2663</v>
      </c>
      <c r="N8" t="s">
        <v>4634</v>
      </c>
      <c r="O8" s="2" t="s">
        <v>4914</v>
      </c>
      <c r="Q8" s="2" t="s">
        <v>4720</v>
      </c>
    </row>
    <row r="9" spans="1:17">
      <c r="A9" s="198"/>
      <c r="B9" s="5" t="s">
        <v>1828</v>
      </c>
      <c r="D9" t="s">
        <v>1829</v>
      </c>
      <c r="E9" t="s">
        <v>188</v>
      </c>
      <c r="F9" s="2" t="s">
        <v>4763</v>
      </c>
      <c r="G9" s="4"/>
      <c r="H9" s="2" t="s">
        <v>4715</v>
      </c>
      <c r="I9" s="252"/>
      <c r="K9" s="5" t="s">
        <v>4683</v>
      </c>
      <c r="L9" s="1"/>
      <c r="M9" t="s">
        <v>4636</v>
      </c>
      <c r="N9" t="s">
        <v>4657</v>
      </c>
      <c r="O9" s="2" t="s">
        <v>4697</v>
      </c>
      <c r="Q9" s="2" t="s">
        <v>4915</v>
      </c>
    </row>
    <row r="10" spans="1:17">
      <c r="A10" s="198"/>
      <c r="B10" s="5" t="s">
        <v>1830</v>
      </c>
      <c r="D10" t="s">
        <v>4966</v>
      </c>
      <c r="E10" t="s">
        <v>4714</v>
      </c>
      <c r="F10" s="2" t="s">
        <v>4703</v>
      </c>
      <c r="G10" s="4"/>
      <c r="H10" s="2" t="s">
        <v>4715</v>
      </c>
      <c r="I10" s="19"/>
      <c r="K10" s="5" t="s">
        <v>4700</v>
      </c>
      <c r="L10" s="1"/>
      <c r="M10" t="s">
        <v>2665</v>
      </c>
      <c r="N10" t="s">
        <v>4954</v>
      </c>
      <c r="O10" s="2">
        <v>83</v>
      </c>
      <c r="Q10" s="2">
        <v>1997</v>
      </c>
    </row>
    <row r="11" spans="1:17">
      <c r="A11" s="198"/>
      <c r="B11" s="5" t="s">
        <v>1831</v>
      </c>
      <c r="D11" t="s">
        <v>383</v>
      </c>
      <c r="E11" t="s">
        <v>4937</v>
      </c>
      <c r="F11" s="2" t="s">
        <v>4703</v>
      </c>
      <c r="G11" s="4"/>
      <c r="H11" s="2" t="s">
        <v>4715</v>
      </c>
      <c r="I11" s="19"/>
      <c r="K11" s="5" t="s">
        <v>2338</v>
      </c>
      <c r="L11" s="1"/>
      <c r="M11" t="s">
        <v>2670</v>
      </c>
      <c r="N11" t="s">
        <v>4679</v>
      </c>
      <c r="O11" s="2">
        <v>83</v>
      </c>
      <c r="Q11" s="2">
        <v>1997</v>
      </c>
    </row>
    <row r="12" spans="1:17">
      <c r="A12" s="198"/>
      <c r="B12" s="2">
        <v>6.89</v>
      </c>
      <c r="D12" t="s">
        <v>4951</v>
      </c>
      <c r="E12" t="s">
        <v>4679</v>
      </c>
      <c r="F12" s="2">
        <v>85</v>
      </c>
      <c r="G12" s="4"/>
      <c r="H12" s="4">
        <v>2003</v>
      </c>
      <c r="I12" s="19"/>
      <c r="K12" s="5" t="s">
        <v>2671</v>
      </c>
      <c r="L12" s="1"/>
      <c r="M12" t="s">
        <v>1317</v>
      </c>
      <c r="N12" t="s">
        <v>4657</v>
      </c>
      <c r="O12" s="2">
        <v>85</v>
      </c>
      <c r="Q12" s="2">
        <v>1997</v>
      </c>
    </row>
    <row r="13" spans="1:17">
      <c r="A13" s="198"/>
      <c r="B13" s="5" t="s">
        <v>1832</v>
      </c>
      <c r="D13" t="s">
        <v>1833</v>
      </c>
      <c r="E13" t="s">
        <v>370</v>
      </c>
      <c r="F13" s="2" t="s">
        <v>4763</v>
      </c>
      <c r="G13" s="4"/>
      <c r="H13" s="2" t="s">
        <v>4715</v>
      </c>
      <c r="I13" s="19"/>
      <c r="L13" s="19"/>
      <c r="M13" s="19"/>
      <c r="N13" s="19"/>
      <c r="O13" s="32"/>
      <c r="P13" s="32"/>
      <c r="Q13" s="32"/>
    </row>
    <row r="14" spans="1:17">
      <c r="A14" s="198"/>
      <c r="B14" s="5" t="s">
        <v>1834</v>
      </c>
      <c r="D14" t="s">
        <v>4947</v>
      </c>
      <c r="E14" t="s">
        <v>4657</v>
      </c>
      <c r="F14" s="2">
        <v>81</v>
      </c>
      <c r="G14" s="4"/>
      <c r="H14" s="2">
        <v>1997</v>
      </c>
      <c r="I14" s="19"/>
      <c r="L14" s="19"/>
      <c r="M14" s="19"/>
      <c r="N14" s="19"/>
      <c r="O14" s="32"/>
      <c r="P14" s="32"/>
      <c r="Q14" s="32"/>
    </row>
    <row r="15" spans="1:17">
      <c r="A15" s="198"/>
      <c r="B15" s="5" t="s">
        <v>1835</v>
      </c>
      <c r="D15" t="s">
        <v>1836</v>
      </c>
      <c r="E15" t="s">
        <v>4682</v>
      </c>
      <c r="F15" s="2">
        <v>81</v>
      </c>
      <c r="G15" s="4"/>
      <c r="H15" s="2">
        <v>1997</v>
      </c>
      <c r="I15" s="19"/>
      <c r="K15" s="5"/>
      <c r="L15" s="1"/>
      <c r="O15" s="2"/>
      <c r="Q15" s="2"/>
    </row>
    <row r="16" spans="1:17">
      <c r="A16" s="198"/>
      <c r="B16" s="2">
        <v>6.99</v>
      </c>
      <c r="D16" t="s">
        <v>2321</v>
      </c>
      <c r="E16" t="s">
        <v>4634</v>
      </c>
      <c r="F16" s="2">
        <v>84</v>
      </c>
      <c r="G16" s="4"/>
      <c r="H16" s="2">
        <v>2003</v>
      </c>
      <c r="I16" s="19"/>
      <c r="K16" s="5"/>
      <c r="L16" s="1"/>
      <c r="O16" s="2"/>
      <c r="Q16" s="2"/>
    </row>
    <row r="17" spans="1:22">
      <c r="A17" s="198"/>
      <c r="B17" s="2" t="s">
        <v>2264</v>
      </c>
      <c r="D17" t="s">
        <v>1519</v>
      </c>
      <c r="E17" t="s">
        <v>4657</v>
      </c>
      <c r="F17" s="2" t="s">
        <v>4662</v>
      </c>
      <c r="G17" s="4"/>
      <c r="H17" s="2" t="s">
        <v>4728</v>
      </c>
      <c r="I17" s="19"/>
    </row>
    <row r="18" spans="1:22">
      <c r="A18" s="198"/>
      <c r="B18" s="35" t="s">
        <v>2661</v>
      </c>
      <c r="C18" s="55"/>
      <c r="D18" s="45" t="s">
        <v>4759</v>
      </c>
      <c r="E18" s="45" t="s">
        <v>4661</v>
      </c>
      <c r="F18" s="35" t="s">
        <v>4691</v>
      </c>
      <c r="G18" s="36"/>
      <c r="H18" s="35" t="s">
        <v>4715</v>
      </c>
      <c r="I18" s="19"/>
      <c r="L18" s="19"/>
      <c r="M18" s="19"/>
      <c r="N18" s="19"/>
      <c r="O18" s="32"/>
      <c r="P18" s="32"/>
      <c r="Q18" s="32"/>
    </row>
    <row r="19" spans="1:22">
      <c r="A19" s="198"/>
      <c r="B19" s="2">
        <v>7.26</v>
      </c>
      <c r="D19" t="s">
        <v>4632</v>
      </c>
      <c r="E19" t="s">
        <v>4630</v>
      </c>
      <c r="F19" s="2">
        <v>81</v>
      </c>
      <c r="G19" s="4"/>
      <c r="H19" s="4">
        <v>1997</v>
      </c>
      <c r="I19" s="19"/>
      <c r="L19" s="19"/>
      <c r="M19" s="19"/>
      <c r="N19" s="19"/>
      <c r="O19" s="32"/>
      <c r="P19" s="32"/>
      <c r="Q19" s="32"/>
    </row>
    <row r="20" spans="1:22">
      <c r="A20" s="198"/>
      <c r="B20" s="5" t="s">
        <v>2664</v>
      </c>
      <c r="D20" t="s">
        <v>2665</v>
      </c>
      <c r="E20" t="s">
        <v>4954</v>
      </c>
      <c r="F20" s="2" t="s">
        <v>4736</v>
      </c>
      <c r="G20" s="4"/>
      <c r="H20" s="2" t="s">
        <v>4720</v>
      </c>
      <c r="I20" s="19"/>
      <c r="L20" s="19"/>
      <c r="M20" s="19"/>
      <c r="N20" s="19"/>
      <c r="O20" s="32"/>
      <c r="P20" s="32"/>
      <c r="Q20" s="32"/>
    </row>
    <row r="21" spans="1:22">
      <c r="A21" s="198"/>
      <c r="B21" s="5" t="s">
        <v>2666</v>
      </c>
      <c r="D21" t="s">
        <v>2238</v>
      </c>
      <c r="E21" t="s">
        <v>4634</v>
      </c>
      <c r="F21" s="2" t="s">
        <v>4914</v>
      </c>
      <c r="G21" s="4"/>
      <c r="H21" s="2" t="s">
        <v>4720</v>
      </c>
      <c r="I21" s="19"/>
    </row>
    <row r="22" spans="1:22">
      <c r="A22" s="198"/>
      <c r="B22"/>
      <c r="H22"/>
      <c r="I22" s="19"/>
      <c r="L22" s="19"/>
      <c r="M22" s="19"/>
      <c r="N22" s="19"/>
      <c r="O22" s="32"/>
      <c r="P22" s="32"/>
      <c r="Q22" s="32"/>
    </row>
    <row r="23" spans="1:22">
      <c r="A23" s="198"/>
      <c r="I23" s="19"/>
      <c r="L23" s="19"/>
      <c r="M23" s="19"/>
      <c r="N23" s="19"/>
      <c r="O23" s="32"/>
      <c r="P23" s="32"/>
      <c r="Q23" s="32"/>
    </row>
    <row r="25" spans="1:22">
      <c r="B25" s="28" t="s">
        <v>4625</v>
      </c>
      <c r="H25" s="2"/>
      <c r="K25" s="28" t="s">
        <v>4929</v>
      </c>
    </row>
    <row r="26" spans="1:22">
      <c r="B26" s="333" t="s">
        <v>5438</v>
      </c>
      <c r="C26" s="334"/>
      <c r="D26" s="342" t="s">
        <v>698</v>
      </c>
      <c r="E26" s="342" t="s">
        <v>370</v>
      </c>
      <c r="F26" s="333" t="s">
        <v>1067</v>
      </c>
      <c r="G26" s="342"/>
      <c r="H26" s="336">
        <v>2021</v>
      </c>
      <c r="K26" s="5" t="s">
        <v>4683</v>
      </c>
      <c r="L26" s="1"/>
      <c r="M26" t="s">
        <v>4684</v>
      </c>
      <c r="N26" t="s">
        <v>4661</v>
      </c>
      <c r="O26" s="2" t="s">
        <v>4662</v>
      </c>
      <c r="Q26" s="2" t="s">
        <v>4663</v>
      </c>
      <c r="R26" s="1"/>
      <c r="U26" s="2"/>
      <c r="V26" s="2"/>
    </row>
    <row r="27" spans="1:22">
      <c r="B27" s="5" t="s">
        <v>3459</v>
      </c>
      <c r="C27" s="11"/>
      <c r="D27" s="12" t="s">
        <v>4632</v>
      </c>
      <c r="E27" s="12" t="s">
        <v>4634</v>
      </c>
      <c r="F27" s="5">
        <v>92</v>
      </c>
      <c r="G27" s="12"/>
      <c r="H27" s="6">
        <v>2017</v>
      </c>
      <c r="K27" s="4">
        <v>7.2</v>
      </c>
      <c r="M27" t="s">
        <v>4629</v>
      </c>
      <c r="N27" t="s">
        <v>4630</v>
      </c>
      <c r="O27" s="4">
        <v>86</v>
      </c>
      <c r="Q27" s="2" t="s">
        <v>4628</v>
      </c>
      <c r="U27" s="4"/>
      <c r="V27" s="2"/>
    </row>
    <row r="28" spans="1:22">
      <c r="B28" s="5">
        <v>7.09</v>
      </c>
      <c r="C28" s="11"/>
      <c r="D28" s="12" t="s">
        <v>4626</v>
      </c>
      <c r="E28" s="12" t="s">
        <v>4627</v>
      </c>
      <c r="F28" s="5">
        <v>81</v>
      </c>
      <c r="G28" s="12"/>
      <c r="H28" s="5" t="s">
        <v>4628</v>
      </c>
      <c r="K28" s="4">
        <v>7.2</v>
      </c>
      <c r="M28" t="s">
        <v>4665</v>
      </c>
      <c r="N28" t="s">
        <v>4657</v>
      </c>
      <c r="O28" s="4">
        <v>92</v>
      </c>
      <c r="Q28" s="2" t="s">
        <v>4635</v>
      </c>
      <c r="R28" s="1"/>
      <c r="U28" s="2"/>
      <c r="V28" s="2"/>
    </row>
    <row r="29" spans="1:22">
      <c r="B29" s="5">
        <v>7.09</v>
      </c>
      <c r="C29" s="11"/>
      <c r="D29" s="12" t="s">
        <v>397</v>
      </c>
      <c r="E29" s="12" t="s">
        <v>4679</v>
      </c>
      <c r="F29" s="5">
        <v>93</v>
      </c>
      <c r="G29" s="12"/>
      <c r="H29" s="6">
        <v>2011</v>
      </c>
      <c r="K29" s="5">
        <v>7.3</v>
      </c>
      <c r="L29" s="1"/>
      <c r="M29" t="s">
        <v>4686</v>
      </c>
      <c r="N29" t="s">
        <v>4687</v>
      </c>
      <c r="O29" s="2">
        <v>77</v>
      </c>
      <c r="Q29" s="2">
        <v>1992</v>
      </c>
      <c r="R29" s="1"/>
      <c r="U29" s="2"/>
      <c r="V29" s="2"/>
    </row>
    <row r="30" spans="1:22">
      <c r="B30" s="2">
        <v>7.11</v>
      </c>
      <c r="D30" t="s">
        <v>4629</v>
      </c>
      <c r="E30" t="s">
        <v>4630</v>
      </c>
      <c r="F30" s="2">
        <v>86</v>
      </c>
      <c r="H30" s="2" t="s">
        <v>4631</v>
      </c>
      <c r="K30" s="5" t="s">
        <v>4688</v>
      </c>
      <c r="L30" s="1"/>
      <c r="M30" t="s">
        <v>4689</v>
      </c>
      <c r="N30" t="s">
        <v>4690</v>
      </c>
      <c r="O30" s="2" t="s">
        <v>4691</v>
      </c>
      <c r="Q30" s="2" t="s">
        <v>4692</v>
      </c>
      <c r="U30" s="4"/>
      <c r="V30" s="2"/>
    </row>
    <row r="31" spans="1:22">
      <c r="B31" s="2">
        <v>7.13</v>
      </c>
      <c r="D31" t="s">
        <v>4977</v>
      </c>
      <c r="E31" t="s">
        <v>4917</v>
      </c>
      <c r="F31" s="2">
        <v>89</v>
      </c>
      <c r="H31" s="4">
        <v>2011</v>
      </c>
      <c r="K31" s="5" t="s">
        <v>4688</v>
      </c>
      <c r="L31" s="1"/>
      <c r="M31" t="s">
        <v>4632</v>
      </c>
      <c r="N31" t="s">
        <v>4634</v>
      </c>
      <c r="O31" s="2" t="s">
        <v>4693</v>
      </c>
      <c r="Q31" s="2" t="s">
        <v>4694</v>
      </c>
      <c r="R31" s="1"/>
      <c r="U31" s="2"/>
      <c r="V31" s="2"/>
    </row>
    <row r="32" spans="1:22">
      <c r="B32" s="2">
        <v>7.18</v>
      </c>
      <c r="D32" t="s">
        <v>4636</v>
      </c>
      <c r="E32" t="s">
        <v>4657</v>
      </c>
      <c r="F32" s="2">
        <v>85</v>
      </c>
      <c r="H32" s="2" t="s">
        <v>4658</v>
      </c>
      <c r="K32" s="5" t="s">
        <v>4695</v>
      </c>
      <c r="L32" s="1"/>
      <c r="M32" t="s">
        <v>4696</v>
      </c>
      <c r="N32" t="s">
        <v>4661</v>
      </c>
      <c r="O32" s="2" t="s">
        <v>4697</v>
      </c>
      <c r="Q32" s="2" t="s">
        <v>4663</v>
      </c>
      <c r="R32" s="1"/>
      <c r="U32" s="2"/>
      <c r="V32" s="2"/>
    </row>
    <row r="33" spans="2:22">
      <c r="B33" s="206" t="s">
        <v>2661</v>
      </c>
      <c r="C33" s="257" t="s">
        <v>2070</v>
      </c>
      <c r="D33" s="258" t="s">
        <v>844</v>
      </c>
      <c r="E33" s="258" t="s">
        <v>4706</v>
      </c>
      <c r="F33" s="256" t="s">
        <v>581</v>
      </c>
      <c r="G33" s="259"/>
      <c r="H33" s="206" t="s">
        <v>3044</v>
      </c>
      <c r="K33" s="4">
        <v>7.4</v>
      </c>
      <c r="M33" t="s">
        <v>318</v>
      </c>
      <c r="N33" t="s">
        <v>299</v>
      </c>
      <c r="O33" s="4">
        <v>92</v>
      </c>
      <c r="Q33" s="4">
        <v>2009</v>
      </c>
      <c r="R33" s="1"/>
      <c r="U33" s="2"/>
      <c r="V33" s="2"/>
    </row>
    <row r="34" spans="2:22">
      <c r="B34" s="2">
        <v>7.19</v>
      </c>
      <c r="D34" t="s">
        <v>4716</v>
      </c>
      <c r="E34" t="s">
        <v>4717</v>
      </c>
      <c r="F34" s="2">
        <v>90</v>
      </c>
      <c r="H34" s="4">
        <v>2012</v>
      </c>
      <c r="K34" s="4">
        <v>7.4</v>
      </c>
      <c r="M34" t="s">
        <v>2157</v>
      </c>
      <c r="N34" t="s">
        <v>4706</v>
      </c>
      <c r="O34" s="4">
        <v>95</v>
      </c>
      <c r="Q34" s="4">
        <v>2010</v>
      </c>
    </row>
    <row r="35" spans="2:22">
      <c r="B35" s="5" t="s">
        <v>4659</v>
      </c>
      <c r="D35" t="s">
        <v>4660</v>
      </c>
      <c r="E35" t="s">
        <v>4661</v>
      </c>
      <c r="F35" s="2" t="s">
        <v>4662</v>
      </c>
      <c r="H35" s="2" t="s">
        <v>4663</v>
      </c>
      <c r="K35" s="4">
        <v>7.5</v>
      </c>
      <c r="M35" t="s">
        <v>4698</v>
      </c>
      <c r="N35" t="s">
        <v>4679</v>
      </c>
      <c r="O35" s="4">
        <v>86</v>
      </c>
      <c r="Q35" s="2" t="s">
        <v>4628</v>
      </c>
    </row>
    <row r="36" spans="2:22">
      <c r="B36" s="2" t="s">
        <v>3843</v>
      </c>
      <c r="C36" s="1" t="s">
        <v>2070</v>
      </c>
      <c r="D36" t="s">
        <v>4977</v>
      </c>
      <c r="E36" t="s">
        <v>4679</v>
      </c>
      <c r="F36" s="2">
        <v>97</v>
      </c>
      <c r="H36" s="4">
        <v>2016</v>
      </c>
      <c r="K36" s="2">
        <v>7.5</v>
      </c>
      <c r="L36" s="1"/>
      <c r="M36" t="s">
        <v>4699</v>
      </c>
      <c r="N36" t="s">
        <v>4630</v>
      </c>
      <c r="O36" s="2">
        <v>81</v>
      </c>
      <c r="Q36" s="2">
        <v>1996</v>
      </c>
    </row>
    <row r="37" spans="2:22">
      <c r="B37" s="2" t="s">
        <v>3357</v>
      </c>
      <c r="C37" s="1" t="s">
        <v>2070</v>
      </c>
      <c r="D37" t="s">
        <v>4076</v>
      </c>
      <c r="E37" t="s">
        <v>4706</v>
      </c>
      <c r="F37" s="2" t="s">
        <v>1067</v>
      </c>
      <c r="H37" s="4">
        <v>2019</v>
      </c>
      <c r="K37" s="2" t="s">
        <v>4700</v>
      </c>
      <c r="L37" s="1"/>
      <c r="M37" t="s">
        <v>4701</v>
      </c>
      <c r="N37" t="s">
        <v>4702</v>
      </c>
      <c r="O37" s="2" t="s">
        <v>4703</v>
      </c>
      <c r="Q37" s="2" t="s">
        <v>4704</v>
      </c>
    </row>
    <row r="38" spans="2:22">
      <c r="B38" s="2">
        <v>7.23</v>
      </c>
      <c r="D38" t="s">
        <v>4664</v>
      </c>
      <c r="E38" t="s">
        <v>4657</v>
      </c>
      <c r="F38" s="2">
        <v>79</v>
      </c>
      <c r="H38" s="2" t="s">
        <v>4628</v>
      </c>
      <c r="K38" s="2" t="s">
        <v>4700</v>
      </c>
      <c r="L38" s="1"/>
      <c r="M38" t="s">
        <v>4705</v>
      </c>
      <c r="N38" t="s">
        <v>4706</v>
      </c>
      <c r="O38" s="2" t="s">
        <v>4707</v>
      </c>
      <c r="Q38" s="2" t="s">
        <v>4658</v>
      </c>
    </row>
    <row r="39" spans="2:22">
      <c r="B39" s="2">
        <v>7.24</v>
      </c>
      <c r="D39" t="s">
        <v>4665</v>
      </c>
      <c r="E39" t="s">
        <v>4657</v>
      </c>
      <c r="F39" s="2">
        <v>92</v>
      </c>
      <c r="H39" s="2" t="s">
        <v>4635</v>
      </c>
      <c r="K39" s="2" t="s">
        <v>4700</v>
      </c>
      <c r="L39" s="1"/>
      <c r="M39" t="s">
        <v>4708</v>
      </c>
      <c r="N39" t="s">
        <v>4679</v>
      </c>
      <c r="O39" s="2" t="s">
        <v>4709</v>
      </c>
      <c r="Q39" s="2" t="s">
        <v>4694</v>
      </c>
    </row>
    <row r="40" spans="2:22">
      <c r="B40" s="2" t="s">
        <v>1190</v>
      </c>
      <c r="C40" s="1" t="s">
        <v>2070</v>
      </c>
      <c r="D40" t="s">
        <v>2804</v>
      </c>
      <c r="E40" t="s">
        <v>4706</v>
      </c>
      <c r="F40" s="2">
        <v>95</v>
      </c>
      <c r="H40" s="4">
        <v>2016</v>
      </c>
      <c r="K40" s="2">
        <v>7.6</v>
      </c>
      <c r="L40" s="1"/>
      <c r="M40" t="s">
        <v>4725</v>
      </c>
      <c r="N40" t="s">
        <v>4726</v>
      </c>
      <c r="O40" s="2">
        <v>81</v>
      </c>
      <c r="Q40" s="2">
        <v>1996</v>
      </c>
    </row>
    <row r="41" spans="2:22" s="16" customFormat="1">
      <c r="B41" s="2" t="s">
        <v>1190</v>
      </c>
      <c r="C41" s="1" t="s">
        <v>2070</v>
      </c>
      <c r="D41" t="s">
        <v>2971</v>
      </c>
      <c r="E41" t="s">
        <v>4679</v>
      </c>
      <c r="F41" s="2" t="s">
        <v>1241</v>
      </c>
      <c r="G41"/>
      <c r="H41" s="4">
        <v>2020</v>
      </c>
      <c r="K41" s="2" t="s">
        <v>2338</v>
      </c>
      <c r="L41" s="173"/>
      <c r="M41" s="16" t="s">
        <v>4740</v>
      </c>
      <c r="N41" s="16" t="s">
        <v>4741</v>
      </c>
      <c r="O41" s="2">
        <v>82</v>
      </c>
      <c r="Q41" s="2">
        <v>1997</v>
      </c>
    </row>
    <row r="42" spans="2:22">
      <c r="B42" s="2" t="s">
        <v>1191</v>
      </c>
      <c r="D42" s="26" t="s">
        <v>4799</v>
      </c>
      <c r="E42" s="26" t="s">
        <v>4714</v>
      </c>
      <c r="F42" s="2">
        <v>97</v>
      </c>
      <c r="H42" s="4">
        <v>2016</v>
      </c>
      <c r="K42" s="4">
        <v>7.6</v>
      </c>
      <c r="M42" t="s">
        <v>1829</v>
      </c>
      <c r="N42" t="s">
        <v>188</v>
      </c>
      <c r="O42" s="4">
        <v>87</v>
      </c>
      <c r="Q42" s="2" t="s">
        <v>4628</v>
      </c>
    </row>
    <row r="43" spans="2:22">
      <c r="B43" s="2" t="s">
        <v>3655</v>
      </c>
      <c r="D43" t="s">
        <v>4678</v>
      </c>
      <c r="E43" t="s">
        <v>4679</v>
      </c>
      <c r="F43" s="2" t="s">
        <v>4707</v>
      </c>
      <c r="H43" s="2" t="s">
        <v>2944</v>
      </c>
      <c r="K43" s="4">
        <v>7.6</v>
      </c>
      <c r="M43" t="s">
        <v>4738</v>
      </c>
      <c r="N43" t="s">
        <v>4630</v>
      </c>
      <c r="O43" s="4">
        <v>89</v>
      </c>
      <c r="Q43" s="2" t="s">
        <v>4715</v>
      </c>
    </row>
    <row r="44" spans="2:22">
      <c r="B44" s="2" t="s">
        <v>3460</v>
      </c>
      <c r="C44" s="1" t="s">
        <v>2070</v>
      </c>
      <c r="D44" t="s">
        <v>4799</v>
      </c>
      <c r="E44" t="s">
        <v>4714</v>
      </c>
      <c r="F44" s="2">
        <v>97</v>
      </c>
      <c r="H44" s="4">
        <v>2017</v>
      </c>
      <c r="K44" s="4">
        <v>7.6</v>
      </c>
      <c r="M44" t="s">
        <v>4748</v>
      </c>
      <c r="N44" t="s">
        <v>4749</v>
      </c>
      <c r="O44" s="4">
        <v>91</v>
      </c>
      <c r="Q44" s="2" t="s">
        <v>4750</v>
      </c>
    </row>
    <row r="45" spans="2:22">
      <c r="B45" s="2">
        <v>7.33</v>
      </c>
      <c r="C45"/>
      <c r="D45" t="s">
        <v>4680</v>
      </c>
      <c r="E45" t="s">
        <v>4634</v>
      </c>
      <c r="F45" s="2">
        <v>88</v>
      </c>
      <c r="H45" s="2" t="s">
        <v>4658</v>
      </c>
      <c r="K45" s="2">
        <v>7.9</v>
      </c>
      <c r="L45" s="1"/>
      <c r="M45" t="s">
        <v>4742</v>
      </c>
      <c r="N45" t="s">
        <v>4743</v>
      </c>
      <c r="O45" s="2">
        <v>81</v>
      </c>
      <c r="Q45" s="2">
        <v>1994</v>
      </c>
    </row>
    <row r="46" spans="2:22">
      <c r="H46" s="2"/>
    </row>
    <row r="47" spans="2:22">
      <c r="B47" s="28" t="s">
        <v>4711</v>
      </c>
      <c r="H47" s="2"/>
      <c r="K47" s="28" t="s">
        <v>4930</v>
      </c>
      <c r="O47" s="4"/>
    </row>
    <row r="48" spans="2:22">
      <c r="B48" s="333" t="s">
        <v>5439</v>
      </c>
      <c r="C48" s="334"/>
      <c r="D48" s="342" t="s">
        <v>698</v>
      </c>
      <c r="E48" s="342" t="s">
        <v>370</v>
      </c>
      <c r="F48" s="333" t="s">
        <v>1067</v>
      </c>
      <c r="G48" s="342"/>
      <c r="H48" s="336">
        <v>2021</v>
      </c>
      <c r="K48" s="2" t="s">
        <v>4719</v>
      </c>
      <c r="L48" s="1"/>
      <c r="M48" t="s">
        <v>4664</v>
      </c>
      <c r="N48" t="s">
        <v>4657</v>
      </c>
      <c r="O48" s="2">
        <v>79</v>
      </c>
      <c r="Q48" s="2" t="s">
        <v>4720</v>
      </c>
      <c r="R48" s="1"/>
      <c r="U48" s="2"/>
      <c r="V48" s="2"/>
    </row>
    <row r="49" spans="2:25">
      <c r="B49" s="5">
        <v>10.71</v>
      </c>
      <c r="C49" s="11"/>
      <c r="D49" s="10" t="s">
        <v>397</v>
      </c>
      <c r="E49" s="10" t="s">
        <v>4679</v>
      </c>
      <c r="F49" s="5">
        <v>93</v>
      </c>
      <c r="G49" s="12"/>
      <c r="H49" s="6">
        <v>2012</v>
      </c>
      <c r="K49" s="2" t="s">
        <v>4719</v>
      </c>
      <c r="L49" s="1"/>
      <c r="M49" s="7" t="s">
        <v>4626</v>
      </c>
      <c r="N49" t="s">
        <v>4661</v>
      </c>
      <c r="O49" s="2" t="s">
        <v>4662</v>
      </c>
      <c r="Q49" s="2" t="s">
        <v>4663</v>
      </c>
      <c r="R49" s="1"/>
      <c r="S49" s="251"/>
      <c r="U49" s="2"/>
      <c r="V49" s="2"/>
    </row>
    <row r="50" spans="2:25">
      <c r="B50" s="5" t="s">
        <v>3300</v>
      </c>
      <c r="D50" s="19" t="s">
        <v>4632</v>
      </c>
      <c r="E50" s="19" t="s">
        <v>4634</v>
      </c>
      <c r="F50" s="2">
        <v>92</v>
      </c>
      <c r="H50" s="2" t="s">
        <v>4253</v>
      </c>
      <c r="K50" s="2" t="s">
        <v>4721</v>
      </c>
      <c r="L50" s="1"/>
      <c r="M50" s="7" t="s">
        <v>4632</v>
      </c>
      <c r="N50" t="s">
        <v>4634</v>
      </c>
      <c r="O50" s="2" t="s">
        <v>4693</v>
      </c>
      <c r="Q50" s="2" t="s">
        <v>4635</v>
      </c>
      <c r="R50" s="1"/>
      <c r="U50" s="2"/>
      <c r="V50" s="2"/>
    </row>
    <row r="51" spans="2:25">
      <c r="B51" s="2" t="s">
        <v>3152</v>
      </c>
      <c r="D51" s="19" t="s">
        <v>4636</v>
      </c>
      <c r="E51" s="19" t="s">
        <v>4657</v>
      </c>
      <c r="F51" s="2" t="s">
        <v>4697</v>
      </c>
      <c r="H51" s="2" t="s">
        <v>4658</v>
      </c>
      <c r="K51" s="2" t="s">
        <v>4722</v>
      </c>
      <c r="L51" s="1"/>
      <c r="M51" t="s">
        <v>4660</v>
      </c>
      <c r="N51" t="s">
        <v>4627</v>
      </c>
      <c r="O51" s="2" t="s">
        <v>4662</v>
      </c>
      <c r="Q51" s="2" t="s">
        <v>4663</v>
      </c>
      <c r="R51" s="1"/>
      <c r="U51" s="2"/>
      <c r="V51" s="2"/>
    </row>
    <row r="52" spans="2:25">
      <c r="B52" s="5">
        <v>10.96</v>
      </c>
      <c r="D52" s="19" t="s">
        <v>4678</v>
      </c>
      <c r="E52" s="19" t="s">
        <v>4679</v>
      </c>
      <c r="F52" s="2">
        <v>90</v>
      </c>
      <c r="H52" s="2" t="s">
        <v>2944</v>
      </c>
      <c r="K52" s="2" t="s">
        <v>4723</v>
      </c>
      <c r="L52" s="1"/>
      <c r="M52" t="s">
        <v>4665</v>
      </c>
      <c r="N52" t="s">
        <v>4657</v>
      </c>
      <c r="O52" s="2" t="s">
        <v>4693</v>
      </c>
      <c r="Q52" s="2" t="s">
        <v>4635</v>
      </c>
      <c r="R52" s="1"/>
      <c r="U52" s="2"/>
      <c r="V52" s="2"/>
    </row>
    <row r="53" spans="2:25">
      <c r="B53" s="2">
        <v>10.96</v>
      </c>
      <c r="D53" s="19" t="s">
        <v>4977</v>
      </c>
      <c r="E53" s="19" t="s">
        <v>4917</v>
      </c>
      <c r="F53" s="2">
        <v>89</v>
      </c>
      <c r="H53" s="4">
        <v>2011</v>
      </c>
      <c r="K53" s="2" t="s">
        <v>4724</v>
      </c>
      <c r="L53" s="1"/>
      <c r="M53" t="s">
        <v>4725</v>
      </c>
      <c r="N53" t="s">
        <v>4726</v>
      </c>
      <c r="O53" s="2" t="s">
        <v>4662</v>
      </c>
      <c r="Q53" s="2" t="s">
        <v>4720</v>
      </c>
      <c r="R53" s="1"/>
    </row>
    <row r="54" spans="2:25">
      <c r="B54" s="5" t="s">
        <v>5458</v>
      </c>
      <c r="C54" s="11" t="s">
        <v>578</v>
      </c>
      <c r="D54" s="23" t="s">
        <v>5390</v>
      </c>
      <c r="E54" s="23" t="s">
        <v>4679</v>
      </c>
      <c r="F54" s="5" t="s">
        <v>4813</v>
      </c>
      <c r="G54" s="12"/>
      <c r="H54" s="6">
        <v>2021</v>
      </c>
      <c r="K54" s="2" t="s">
        <v>4724</v>
      </c>
      <c r="L54" s="1"/>
      <c r="M54" t="s">
        <v>4678</v>
      </c>
      <c r="N54" t="s">
        <v>4679</v>
      </c>
      <c r="O54" s="2" t="s">
        <v>4707</v>
      </c>
      <c r="Q54" s="2" t="s">
        <v>4635</v>
      </c>
      <c r="R54" s="1"/>
    </row>
    <row r="55" spans="2:25">
      <c r="B55" s="5" t="s">
        <v>4712</v>
      </c>
      <c r="D55" s="19" t="s">
        <v>4660</v>
      </c>
      <c r="E55" s="19" t="s">
        <v>4661</v>
      </c>
      <c r="F55" s="2" t="s">
        <v>4662</v>
      </c>
      <c r="H55" s="2" t="s">
        <v>4663</v>
      </c>
      <c r="K55" s="2" t="s">
        <v>4727</v>
      </c>
      <c r="L55" s="1"/>
      <c r="M55" t="s">
        <v>4684</v>
      </c>
      <c r="N55" t="s">
        <v>4661</v>
      </c>
      <c r="O55" s="2">
        <v>81</v>
      </c>
      <c r="Q55" s="2" t="s">
        <v>4728</v>
      </c>
    </row>
    <row r="56" spans="2:25">
      <c r="B56" s="2" t="s">
        <v>3153</v>
      </c>
      <c r="D56" s="19" t="s">
        <v>4629</v>
      </c>
      <c r="E56" s="19" t="s">
        <v>4630</v>
      </c>
      <c r="F56" s="2" t="s">
        <v>4703</v>
      </c>
      <c r="H56" s="2" t="s">
        <v>4694</v>
      </c>
      <c r="K56" s="2" t="s">
        <v>4727</v>
      </c>
      <c r="L56" s="1"/>
      <c r="M56" t="s">
        <v>4636</v>
      </c>
      <c r="N56" t="s">
        <v>4657</v>
      </c>
      <c r="O56" s="2" t="s">
        <v>4697</v>
      </c>
      <c r="Q56" s="2" t="s">
        <v>4704</v>
      </c>
    </row>
    <row r="57" spans="2:25">
      <c r="B57" s="5">
        <v>11.12</v>
      </c>
      <c r="D57" s="19" t="s">
        <v>4626</v>
      </c>
      <c r="E57" s="19" t="s">
        <v>4627</v>
      </c>
      <c r="F57" s="2">
        <v>81</v>
      </c>
      <c r="H57" s="2" t="s">
        <v>4628</v>
      </c>
      <c r="K57" s="2">
        <v>11.8</v>
      </c>
      <c r="L57" s="1"/>
      <c r="M57" t="s">
        <v>4686</v>
      </c>
      <c r="N57" t="s">
        <v>4687</v>
      </c>
      <c r="O57" s="2">
        <v>77</v>
      </c>
      <c r="Q57" s="2">
        <v>1993</v>
      </c>
    </row>
    <row r="58" spans="2:25">
      <c r="B58" s="2" t="s">
        <v>4398</v>
      </c>
      <c r="D58" s="26" t="s">
        <v>2804</v>
      </c>
      <c r="E58" s="26" t="s">
        <v>4706</v>
      </c>
      <c r="F58" s="64">
        <v>95</v>
      </c>
      <c r="G58" s="26"/>
      <c r="H58" s="64" t="s">
        <v>3044</v>
      </c>
      <c r="K58" s="2" t="s">
        <v>4729</v>
      </c>
      <c r="L58" s="1"/>
      <c r="M58" t="s">
        <v>4689</v>
      </c>
      <c r="N58" t="s">
        <v>4690</v>
      </c>
      <c r="O58" s="2" t="s">
        <v>4691</v>
      </c>
      <c r="Q58" s="2" t="s">
        <v>4658</v>
      </c>
    </row>
    <row r="59" spans="2:25">
      <c r="B59" s="2">
        <v>11.13</v>
      </c>
      <c r="D59" s="19" t="s">
        <v>4716</v>
      </c>
      <c r="E59" s="19" t="s">
        <v>4717</v>
      </c>
      <c r="F59" s="2" t="s">
        <v>4707</v>
      </c>
      <c r="H59" s="2" t="s">
        <v>261</v>
      </c>
      <c r="K59" s="2">
        <v>11.9</v>
      </c>
      <c r="L59" s="1"/>
      <c r="M59" t="s">
        <v>1520</v>
      </c>
      <c r="N59" t="s">
        <v>4714</v>
      </c>
      <c r="O59" s="2">
        <v>77</v>
      </c>
      <c r="Q59" s="2">
        <v>1993</v>
      </c>
    </row>
    <row r="60" spans="2:25">
      <c r="B60" s="2" t="s">
        <v>5203</v>
      </c>
      <c r="D60" s="19" t="s">
        <v>698</v>
      </c>
      <c r="E60" s="19" t="s">
        <v>370</v>
      </c>
      <c r="F60" s="2" t="s">
        <v>1067</v>
      </c>
      <c r="H60" s="4">
        <v>2020</v>
      </c>
      <c r="K60" s="2" t="s">
        <v>2019</v>
      </c>
      <c r="L60" s="1"/>
      <c r="M60" t="s">
        <v>4944</v>
      </c>
      <c r="N60" t="s">
        <v>4910</v>
      </c>
      <c r="O60" s="2">
        <v>74</v>
      </c>
      <c r="Q60" s="2" t="s">
        <v>5008</v>
      </c>
    </row>
    <row r="61" spans="2:25">
      <c r="B61" s="2">
        <v>11.19</v>
      </c>
      <c r="D61" s="19" t="s">
        <v>4664</v>
      </c>
      <c r="E61" s="19" t="s">
        <v>4657</v>
      </c>
      <c r="F61" s="2">
        <v>79</v>
      </c>
      <c r="H61" s="4">
        <v>2002</v>
      </c>
      <c r="K61" s="2">
        <v>12.1</v>
      </c>
      <c r="L61" s="1"/>
      <c r="M61" t="s">
        <v>470</v>
      </c>
      <c r="N61" t="s">
        <v>52</v>
      </c>
      <c r="O61" s="2">
        <v>75</v>
      </c>
      <c r="Q61" s="2">
        <v>1992</v>
      </c>
    </row>
    <row r="62" spans="2:25">
      <c r="B62" s="4">
        <v>11.23</v>
      </c>
      <c r="C62" s="1" t="s">
        <v>578</v>
      </c>
      <c r="D62" s="26" t="s">
        <v>1927</v>
      </c>
      <c r="E62" s="26" t="s">
        <v>4679</v>
      </c>
      <c r="F62" s="2" t="s">
        <v>581</v>
      </c>
      <c r="H62" s="4">
        <v>2016</v>
      </c>
      <c r="K62" s="2" t="s">
        <v>2020</v>
      </c>
      <c r="L62" s="1"/>
      <c r="M62" t="s">
        <v>4699</v>
      </c>
      <c r="N62" t="s">
        <v>4630</v>
      </c>
      <c r="O62" s="2">
        <v>81</v>
      </c>
      <c r="Q62" s="2">
        <v>1997</v>
      </c>
    </row>
    <row r="63" spans="2:25">
      <c r="B63" s="2">
        <v>11.25</v>
      </c>
      <c r="D63" s="19" t="s">
        <v>4684</v>
      </c>
      <c r="E63" s="19" t="s">
        <v>4661</v>
      </c>
      <c r="F63" s="2">
        <v>81</v>
      </c>
      <c r="H63" s="4">
        <v>2000</v>
      </c>
      <c r="K63" s="2" t="s">
        <v>2020</v>
      </c>
      <c r="L63" s="1"/>
      <c r="M63" t="s">
        <v>4904</v>
      </c>
      <c r="N63" t="s">
        <v>4661</v>
      </c>
      <c r="O63" s="2" t="s">
        <v>4736</v>
      </c>
      <c r="Q63" s="2" t="s">
        <v>4663</v>
      </c>
    </row>
    <row r="64" spans="2:25">
      <c r="B64" s="2" t="s">
        <v>4718</v>
      </c>
      <c r="C64" s="1" t="s">
        <v>578</v>
      </c>
      <c r="D64" s="19" t="s">
        <v>4142</v>
      </c>
      <c r="E64" s="19" t="s">
        <v>4679</v>
      </c>
      <c r="F64" s="2" t="s">
        <v>801</v>
      </c>
      <c r="H64" s="4">
        <v>2018</v>
      </c>
      <c r="J64" s="1"/>
      <c r="K64" s="2" t="s">
        <v>2058</v>
      </c>
      <c r="M64" t="s">
        <v>1521</v>
      </c>
      <c r="N64" t="s">
        <v>4630</v>
      </c>
      <c r="O64" s="2">
        <v>88</v>
      </c>
      <c r="Q64" s="2">
        <v>1993</v>
      </c>
      <c r="S64" s="2"/>
      <c r="W64" s="2"/>
      <c r="Y64" s="2"/>
    </row>
    <row r="65" spans="2:22">
      <c r="B65" s="2">
        <v>11.26</v>
      </c>
      <c r="C65" s="1" t="s">
        <v>578</v>
      </c>
      <c r="D65" s="19" t="s">
        <v>4713</v>
      </c>
      <c r="E65" s="19" t="s">
        <v>4714</v>
      </c>
      <c r="F65" s="2">
        <v>82</v>
      </c>
      <c r="H65" s="4">
        <v>2003</v>
      </c>
      <c r="J65" s="1"/>
      <c r="K65" s="2" t="s">
        <v>2058</v>
      </c>
      <c r="M65" t="s">
        <v>318</v>
      </c>
      <c r="N65" t="s">
        <v>299</v>
      </c>
      <c r="O65" s="4">
        <v>92</v>
      </c>
      <c r="P65" s="4"/>
      <c r="Q65" s="4">
        <v>2009</v>
      </c>
    </row>
    <row r="66" spans="2:22">
      <c r="B66" s="64" t="s">
        <v>3618</v>
      </c>
      <c r="D66" t="s">
        <v>4234</v>
      </c>
      <c r="E66" t="s">
        <v>4714</v>
      </c>
      <c r="F66" s="2">
        <v>96</v>
      </c>
      <c r="H66" s="4">
        <v>2013</v>
      </c>
      <c r="J66" s="1"/>
      <c r="K66" s="2" t="s">
        <v>649</v>
      </c>
      <c r="L66" s="19"/>
      <c r="M66" s="32" t="s">
        <v>447</v>
      </c>
      <c r="N66" s="32" t="s">
        <v>4706</v>
      </c>
      <c r="O66" s="2">
        <v>79</v>
      </c>
      <c r="Q66" s="4">
        <v>1997</v>
      </c>
    </row>
    <row r="67" spans="2:22">
      <c r="J67" s="1"/>
      <c r="K67" s="2" t="s">
        <v>649</v>
      </c>
      <c r="L67" s="1"/>
      <c r="M67" s="7" t="s">
        <v>434</v>
      </c>
      <c r="N67" t="s">
        <v>4661</v>
      </c>
      <c r="O67" s="2" t="s">
        <v>4709</v>
      </c>
      <c r="Q67" s="2" t="s">
        <v>4635</v>
      </c>
    </row>
    <row r="68" spans="2:22">
      <c r="B68"/>
      <c r="H68"/>
      <c r="J68" s="1"/>
    </row>
    <row r="69" spans="2:22">
      <c r="B69" s="28" t="s">
        <v>2042</v>
      </c>
      <c r="H69" s="2"/>
      <c r="K69" s="28" t="s">
        <v>1269</v>
      </c>
    </row>
    <row r="70" spans="2:22">
      <c r="B70" s="39" t="s">
        <v>3849</v>
      </c>
      <c r="C70" s="41"/>
      <c r="D70" s="38" t="s">
        <v>4632</v>
      </c>
      <c r="E70" s="38" t="s">
        <v>4634</v>
      </c>
      <c r="F70" s="39" t="s">
        <v>4693</v>
      </c>
      <c r="G70" s="38"/>
      <c r="H70" s="39" t="s">
        <v>3044</v>
      </c>
      <c r="K70" s="5" t="s">
        <v>4733</v>
      </c>
      <c r="L70" s="1"/>
      <c r="M70" t="s">
        <v>4734</v>
      </c>
      <c r="N70" t="s">
        <v>4735</v>
      </c>
      <c r="O70" s="2" t="s">
        <v>4736</v>
      </c>
      <c r="Q70" s="2" t="s">
        <v>4720</v>
      </c>
      <c r="R70" s="31"/>
      <c r="U70" s="2"/>
      <c r="V70" s="2"/>
    </row>
    <row r="71" spans="2:22">
      <c r="B71" s="5">
        <v>16.649999999999999</v>
      </c>
      <c r="C71" s="11"/>
      <c r="D71" s="10" t="s">
        <v>397</v>
      </c>
      <c r="E71" s="10" t="s">
        <v>4679</v>
      </c>
      <c r="F71" s="5">
        <v>93</v>
      </c>
      <c r="G71" s="12"/>
      <c r="H71" s="6">
        <v>2011</v>
      </c>
      <c r="K71" s="5" t="s">
        <v>4737</v>
      </c>
      <c r="L71" s="1"/>
      <c r="M71" t="s">
        <v>4738</v>
      </c>
      <c r="N71" t="s">
        <v>4630</v>
      </c>
      <c r="O71" s="2" t="s">
        <v>4691</v>
      </c>
      <c r="Q71" s="2" t="s">
        <v>4715</v>
      </c>
      <c r="R71" s="31"/>
    </row>
    <row r="72" spans="2:22">
      <c r="B72" s="5" t="s">
        <v>4730</v>
      </c>
      <c r="D72" t="s">
        <v>4684</v>
      </c>
      <c r="E72" t="s">
        <v>4661</v>
      </c>
      <c r="F72" s="2" t="s">
        <v>4662</v>
      </c>
      <c r="H72" s="2" t="s">
        <v>4663</v>
      </c>
      <c r="K72" s="5" t="s">
        <v>4739</v>
      </c>
      <c r="L72" s="1"/>
      <c r="M72" t="s">
        <v>4684</v>
      </c>
      <c r="N72" t="s">
        <v>4661</v>
      </c>
      <c r="O72" s="2">
        <v>81</v>
      </c>
      <c r="Q72" s="2">
        <v>1996</v>
      </c>
      <c r="R72" s="31"/>
      <c r="U72" s="2"/>
      <c r="V72" s="2"/>
    </row>
    <row r="73" spans="2:22">
      <c r="B73" s="5">
        <v>16.829999999999998</v>
      </c>
      <c r="D73" t="s">
        <v>4678</v>
      </c>
      <c r="E73" t="s">
        <v>4679</v>
      </c>
      <c r="F73" s="2">
        <v>90</v>
      </c>
      <c r="H73" s="2" t="s">
        <v>1858</v>
      </c>
      <c r="K73" s="5" t="s">
        <v>4739</v>
      </c>
      <c r="L73" s="1"/>
      <c r="M73" t="s">
        <v>4740</v>
      </c>
      <c r="N73" t="s">
        <v>4741</v>
      </c>
      <c r="O73" s="2">
        <v>82</v>
      </c>
      <c r="Q73" s="2">
        <v>1997</v>
      </c>
      <c r="R73" s="31"/>
      <c r="U73" s="2"/>
      <c r="V73" s="2"/>
    </row>
    <row r="74" spans="2:22">
      <c r="B74" s="2">
        <v>16.86</v>
      </c>
      <c r="D74" s="19" t="s">
        <v>4977</v>
      </c>
      <c r="E74" s="19" t="s">
        <v>4917</v>
      </c>
      <c r="F74" s="2">
        <v>89</v>
      </c>
      <c r="H74" s="4">
        <v>2011</v>
      </c>
      <c r="K74" s="5">
        <v>18.3</v>
      </c>
      <c r="L74" s="1"/>
      <c r="M74" t="s">
        <v>4686</v>
      </c>
      <c r="N74" t="s">
        <v>4687</v>
      </c>
      <c r="O74" s="2">
        <v>77</v>
      </c>
      <c r="Q74" s="2">
        <v>1992</v>
      </c>
      <c r="R74" s="31"/>
      <c r="U74" s="2"/>
      <c r="V74" s="2"/>
    </row>
    <row r="75" spans="2:22">
      <c r="B75" s="5" t="s">
        <v>4731</v>
      </c>
      <c r="D75" t="s">
        <v>4636</v>
      </c>
      <c r="E75" t="s">
        <v>4657</v>
      </c>
      <c r="F75" s="2" t="s">
        <v>4697</v>
      </c>
      <c r="H75" s="2" t="s">
        <v>4692</v>
      </c>
      <c r="K75" s="2">
        <v>18.3</v>
      </c>
      <c r="L75" s="1"/>
      <c r="M75" t="s">
        <v>4742</v>
      </c>
      <c r="N75" t="s">
        <v>4743</v>
      </c>
      <c r="O75" s="2">
        <v>81</v>
      </c>
      <c r="Q75" s="2">
        <v>1996</v>
      </c>
      <c r="R75" s="2"/>
      <c r="U75" s="2"/>
      <c r="V75" s="2"/>
    </row>
    <row r="76" spans="2:22">
      <c r="B76" s="2" t="s">
        <v>5254</v>
      </c>
      <c r="D76" t="s">
        <v>2971</v>
      </c>
      <c r="E76" t="s">
        <v>4937</v>
      </c>
      <c r="F76" s="2" t="s">
        <v>1241</v>
      </c>
      <c r="H76" s="4">
        <v>2020</v>
      </c>
      <c r="K76" s="5" t="s">
        <v>4744</v>
      </c>
      <c r="L76" s="1"/>
      <c r="M76" t="s">
        <v>4696</v>
      </c>
      <c r="N76" t="s">
        <v>4661</v>
      </c>
      <c r="O76" s="2" t="s">
        <v>4697</v>
      </c>
      <c r="Q76" s="2" t="s">
        <v>4663</v>
      </c>
      <c r="R76" s="5"/>
      <c r="U76" s="2"/>
      <c r="V76" s="2"/>
    </row>
    <row r="77" spans="2:22">
      <c r="B77" s="5" t="s">
        <v>4732</v>
      </c>
      <c r="D77" t="s">
        <v>4629</v>
      </c>
      <c r="E77" t="s">
        <v>4630</v>
      </c>
      <c r="F77" s="2" t="s">
        <v>4703</v>
      </c>
      <c r="H77" s="2" t="s">
        <v>4631</v>
      </c>
      <c r="K77" s="5" t="s">
        <v>4744</v>
      </c>
      <c r="L77" s="1"/>
      <c r="M77" t="s">
        <v>4689</v>
      </c>
      <c r="N77" t="s">
        <v>4690</v>
      </c>
      <c r="O77" s="2" t="s">
        <v>4691</v>
      </c>
      <c r="Q77" s="2" t="s">
        <v>4715</v>
      </c>
      <c r="R77" s="5"/>
      <c r="U77" s="2"/>
      <c r="V77" s="2"/>
    </row>
    <row r="78" spans="2:22">
      <c r="B78" s="5">
        <v>16.95</v>
      </c>
      <c r="D78" t="s">
        <v>4626</v>
      </c>
      <c r="E78" t="s">
        <v>4627</v>
      </c>
      <c r="F78" s="2">
        <v>81</v>
      </c>
      <c r="H78" s="2" t="s">
        <v>4628</v>
      </c>
      <c r="K78" s="5" t="s">
        <v>4744</v>
      </c>
      <c r="L78" s="1"/>
      <c r="M78" t="s">
        <v>4745</v>
      </c>
      <c r="N78" t="s">
        <v>4634</v>
      </c>
      <c r="O78" s="2" t="s">
        <v>4746</v>
      </c>
      <c r="Q78" s="2" t="s">
        <v>4715</v>
      </c>
      <c r="R78" s="5"/>
      <c r="U78" s="2"/>
      <c r="V78" s="2"/>
    </row>
    <row r="79" spans="2:22">
      <c r="B79" s="2">
        <v>16.97</v>
      </c>
      <c r="D79" s="19" t="s">
        <v>4716</v>
      </c>
      <c r="E79" s="19" t="s">
        <v>4717</v>
      </c>
      <c r="F79" s="2">
        <v>90</v>
      </c>
      <c r="H79" s="2" t="s">
        <v>2942</v>
      </c>
      <c r="K79" s="5" t="s">
        <v>4747</v>
      </c>
      <c r="L79" s="1"/>
      <c r="M79" t="s">
        <v>4748</v>
      </c>
      <c r="N79" t="s">
        <v>4749</v>
      </c>
      <c r="O79" s="2" t="s">
        <v>4709</v>
      </c>
      <c r="Q79" s="2" t="s">
        <v>4750</v>
      </c>
    </row>
    <row r="80" spans="2:22">
      <c r="B80" s="64" t="s">
        <v>3839</v>
      </c>
      <c r="C80" s="1" t="s">
        <v>2070</v>
      </c>
      <c r="D80" s="23" t="s">
        <v>844</v>
      </c>
      <c r="E80" s="23" t="s">
        <v>4706</v>
      </c>
      <c r="F80" s="24" t="s">
        <v>581</v>
      </c>
      <c r="G80" s="227"/>
      <c r="H80" s="227">
        <v>2016</v>
      </c>
      <c r="K80" s="5" t="s">
        <v>4747</v>
      </c>
      <c r="L80" s="1"/>
      <c r="M80" t="s">
        <v>4751</v>
      </c>
      <c r="N80" t="s">
        <v>4657</v>
      </c>
      <c r="O80" s="2" t="s">
        <v>4709</v>
      </c>
      <c r="Q80" s="2" t="s">
        <v>4750</v>
      </c>
    </row>
    <row r="81" spans="2:27">
      <c r="B81" s="2" t="s">
        <v>3461</v>
      </c>
      <c r="C81" s="1" t="s">
        <v>2070</v>
      </c>
      <c r="D81" t="s">
        <v>4799</v>
      </c>
      <c r="E81" t="s">
        <v>4714</v>
      </c>
      <c r="F81" s="2">
        <v>97</v>
      </c>
      <c r="H81" s="4">
        <v>2017</v>
      </c>
      <c r="K81" s="2">
        <v>18.600000000000001</v>
      </c>
      <c r="L81" s="1"/>
      <c r="M81" t="s">
        <v>248</v>
      </c>
      <c r="N81" t="s">
        <v>249</v>
      </c>
      <c r="O81" s="2">
        <v>77</v>
      </c>
      <c r="Q81" s="2">
        <v>1992</v>
      </c>
    </row>
    <row r="82" spans="2:27">
      <c r="B82" s="260" t="s">
        <v>4531</v>
      </c>
      <c r="D82" s="190" t="s">
        <v>2804</v>
      </c>
      <c r="E82" s="190" t="s">
        <v>4706</v>
      </c>
      <c r="F82" s="260">
        <v>95</v>
      </c>
      <c r="H82" s="4">
        <v>2014</v>
      </c>
      <c r="K82" s="2" t="s">
        <v>250</v>
      </c>
      <c r="L82" s="1"/>
      <c r="M82" t="s">
        <v>2</v>
      </c>
      <c r="N82" t="s">
        <v>5023</v>
      </c>
      <c r="O82" s="2" t="s">
        <v>4763</v>
      </c>
      <c r="Q82" s="2" t="s">
        <v>4628</v>
      </c>
    </row>
    <row r="83" spans="2:27">
      <c r="B83" s="64" t="s">
        <v>3844</v>
      </c>
      <c r="C83" s="1" t="s">
        <v>2070</v>
      </c>
      <c r="D83" t="s">
        <v>4977</v>
      </c>
      <c r="E83" t="s">
        <v>4679</v>
      </c>
      <c r="F83" s="2">
        <v>97</v>
      </c>
      <c r="G83" s="4"/>
      <c r="H83" s="4">
        <v>2016</v>
      </c>
    </row>
    <row r="84" spans="2:27">
      <c r="B84" s="5">
        <v>17.29</v>
      </c>
      <c r="D84" t="s">
        <v>4699</v>
      </c>
      <c r="E84" t="s">
        <v>4630</v>
      </c>
      <c r="F84" s="2">
        <v>81</v>
      </c>
      <c r="H84" s="2" t="s">
        <v>4628</v>
      </c>
    </row>
    <row r="85" spans="2:27">
      <c r="B85" s="64" t="s">
        <v>3833</v>
      </c>
      <c r="D85" s="23" t="s">
        <v>4928</v>
      </c>
      <c r="E85" s="23" t="s">
        <v>4706</v>
      </c>
      <c r="F85" s="217">
        <v>89</v>
      </c>
      <c r="G85" s="227"/>
      <c r="H85" s="227">
        <v>2014</v>
      </c>
    </row>
    <row r="86" spans="2:27">
      <c r="B86" s="5">
        <v>17.36</v>
      </c>
      <c r="D86" t="s">
        <v>4665</v>
      </c>
      <c r="E86" t="s">
        <v>4657</v>
      </c>
      <c r="F86" s="2">
        <v>92</v>
      </c>
      <c r="H86" s="2" t="s">
        <v>4635</v>
      </c>
    </row>
    <row r="87" spans="2:27">
      <c r="B87" s="5">
        <v>17.38</v>
      </c>
      <c r="D87" t="s">
        <v>4681</v>
      </c>
      <c r="E87" t="s">
        <v>4682</v>
      </c>
      <c r="F87" s="2">
        <v>87</v>
      </c>
      <c r="H87" s="2" t="s">
        <v>4635</v>
      </c>
      <c r="U87" s="2"/>
      <c r="V87" s="334"/>
      <c r="W87" s="341"/>
      <c r="X87" s="341"/>
      <c r="Y87" s="333"/>
      <c r="Z87" s="342"/>
      <c r="AA87" s="336"/>
    </row>
    <row r="88" spans="2:27">
      <c r="B88" s="5">
        <v>17.39</v>
      </c>
      <c r="D88" t="s">
        <v>4759</v>
      </c>
      <c r="E88" t="s">
        <v>4661</v>
      </c>
      <c r="F88" s="2" t="s">
        <v>4691</v>
      </c>
      <c r="H88" s="2" t="s">
        <v>4694</v>
      </c>
    </row>
    <row r="89" spans="2:27">
      <c r="B89" s="5">
        <v>17.39</v>
      </c>
      <c r="D89" t="s">
        <v>4664</v>
      </c>
      <c r="E89" t="s">
        <v>4657</v>
      </c>
      <c r="F89" s="2" t="s">
        <v>4780</v>
      </c>
      <c r="H89" s="2" t="s">
        <v>4631</v>
      </c>
    </row>
    <row r="91" spans="2:27">
      <c r="B91" s="28" t="s">
        <v>4752</v>
      </c>
      <c r="H91" s="2"/>
      <c r="K91" s="28" t="s">
        <v>1271</v>
      </c>
      <c r="N91" s="2"/>
      <c r="O91" s="2"/>
    </row>
    <row r="92" spans="2:27">
      <c r="B92" s="39">
        <v>21.37</v>
      </c>
      <c r="C92" s="41"/>
      <c r="D92" s="40" t="s">
        <v>397</v>
      </c>
      <c r="E92" s="40" t="s">
        <v>4679</v>
      </c>
      <c r="F92" s="39">
        <v>93</v>
      </c>
      <c r="H92" s="37">
        <v>2012</v>
      </c>
      <c r="K92" s="2" t="s">
        <v>4760</v>
      </c>
      <c r="L92" s="1"/>
      <c r="M92" t="s">
        <v>4716</v>
      </c>
      <c r="N92" t="s">
        <v>4717</v>
      </c>
      <c r="O92" s="2" t="s">
        <v>4707</v>
      </c>
      <c r="Q92" s="2" t="s">
        <v>4635</v>
      </c>
      <c r="R92" s="2"/>
      <c r="U92" s="2"/>
      <c r="V92" s="2"/>
    </row>
    <row r="93" spans="2:27">
      <c r="B93" s="2" t="s">
        <v>1945</v>
      </c>
      <c r="D93" t="s">
        <v>4632</v>
      </c>
      <c r="E93" t="s">
        <v>4634</v>
      </c>
      <c r="F93" s="2" t="s">
        <v>4693</v>
      </c>
      <c r="H93" s="2" t="s">
        <v>3044</v>
      </c>
      <c r="K93" s="2" t="s">
        <v>4761</v>
      </c>
      <c r="L93" s="1"/>
      <c r="M93" t="s">
        <v>4636</v>
      </c>
      <c r="N93" t="s">
        <v>4657</v>
      </c>
      <c r="O93" s="2" t="s">
        <v>4697</v>
      </c>
      <c r="Q93" s="2" t="s">
        <v>4658</v>
      </c>
      <c r="R93" s="2"/>
      <c r="U93" s="2"/>
      <c r="V93" s="2"/>
    </row>
    <row r="94" spans="2:27">
      <c r="B94" s="5" t="s">
        <v>5395</v>
      </c>
      <c r="C94" s="11" t="s">
        <v>578</v>
      </c>
      <c r="D94" s="23" t="s">
        <v>5390</v>
      </c>
      <c r="E94" s="23" t="s">
        <v>4679</v>
      </c>
      <c r="F94" s="5" t="s">
        <v>4813</v>
      </c>
      <c r="G94" s="12"/>
      <c r="H94" s="6">
        <v>2021</v>
      </c>
      <c r="K94" s="2" t="s">
        <v>4761</v>
      </c>
      <c r="L94" s="1"/>
      <c r="M94" t="s">
        <v>4678</v>
      </c>
      <c r="N94" t="s">
        <v>4679</v>
      </c>
      <c r="O94" s="2" t="s">
        <v>4707</v>
      </c>
      <c r="Q94" s="2" t="s">
        <v>4635</v>
      </c>
      <c r="R94" s="2"/>
      <c r="U94" s="2"/>
      <c r="V94" s="2"/>
    </row>
    <row r="95" spans="2:27">
      <c r="B95" s="2" t="s">
        <v>5440</v>
      </c>
      <c r="D95" s="12" t="s">
        <v>698</v>
      </c>
      <c r="E95" s="12" t="s">
        <v>370</v>
      </c>
      <c r="F95" s="5" t="s">
        <v>1067</v>
      </c>
      <c r="G95" s="12"/>
      <c r="H95" s="6">
        <v>2021</v>
      </c>
      <c r="K95" s="4">
        <v>22.7</v>
      </c>
      <c r="M95" s="26" t="s">
        <v>4234</v>
      </c>
      <c r="N95" s="26" t="s">
        <v>4714</v>
      </c>
      <c r="O95" s="117">
        <v>96</v>
      </c>
      <c r="P95" s="117"/>
      <c r="Q95" s="4">
        <v>2013</v>
      </c>
      <c r="R95" s="2"/>
      <c r="U95" s="2"/>
      <c r="V95" s="2"/>
    </row>
    <row r="96" spans="2:27">
      <c r="B96" s="2" t="s">
        <v>2943</v>
      </c>
      <c r="D96" t="s">
        <v>4678</v>
      </c>
      <c r="E96" t="s">
        <v>4679</v>
      </c>
      <c r="F96" s="2" t="s">
        <v>4707</v>
      </c>
      <c r="H96" s="2" t="s">
        <v>2944</v>
      </c>
      <c r="K96" s="2" t="s">
        <v>4762</v>
      </c>
      <c r="L96" s="1"/>
      <c r="M96" t="s">
        <v>4681</v>
      </c>
      <c r="N96" t="s">
        <v>4682</v>
      </c>
      <c r="O96" s="2" t="s">
        <v>4763</v>
      </c>
      <c r="Q96" s="2" t="s">
        <v>4750</v>
      </c>
      <c r="R96" s="2"/>
    </row>
    <row r="97" spans="2:22">
      <c r="B97" s="5" t="s">
        <v>4753</v>
      </c>
      <c r="D97" t="s">
        <v>4636</v>
      </c>
      <c r="E97" t="s">
        <v>4657</v>
      </c>
      <c r="F97" s="2" t="s">
        <v>4697</v>
      </c>
      <c r="H97" s="2" t="s">
        <v>4658</v>
      </c>
      <c r="K97" s="2" t="s">
        <v>4762</v>
      </c>
      <c r="L97" s="1"/>
      <c r="M97" t="s">
        <v>4759</v>
      </c>
      <c r="N97" t="s">
        <v>4661</v>
      </c>
      <c r="O97" s="2" t="s">
        <v>4691</v>
      </c>
      <c r="Q97" s="2" t="s">
        <v>4750</v>
      </c>
      <c r="R97" s="2"/>
      <c r="U97" s="2"/>
      <c r="V97" s="2"/>
    </row>
    <row r="98" spans="2:22">
      <c r="B98" s="2">
        <v>22.33</v>
      </c>
      <c r="D98" t="s">
        <v>4626</v>
      </c>
      <c r="E98" t="s">
        <v>4627</v>
      </c>
      <c r="F98" s="2">
        <v>81</v>
      </c>
      <c r="H98" s="2" t="s">
        <v>4628</v>
      </c>
      <c r="K98" s="2" t="s">
        <v>4764</v>
      </c>
      <c r="L98" s="1"/>
      <c r="M98" t="s">
        <v>4664</v>
      </c>
      <c r="N98" t="s">
        <v>4657</v>
      </c>
      <c r="O98" s="2">
        <v>79</v>
      </c>
      <c r="Q98" s="2" t="s">
        <v>4663</v>
      </c>
    </row>
    <row r="99" spans="2:22">
      <c r="B99" s="2" t="s">
        <v>5255</v>
      </c>
      <c r="C99" s="1" t="s">
        <v>2070</v>
      </c>
      <c r="D99" s="26" t="s">
        <v>2971</v>
      </c>
      <c r="E99" s="26" t="s">
        <v>4937</v>
      </c>
      <c r="F99" s="2" t="s">
        <v>1241</v>
      </c>
      <c r="H99" s="4">
        <v>2020</v>
      </c>
      <c r="K99" s="2" t="s">
        <v>4765</v>
      </c>
      <c r="L99" s="1"/>
      <c r="M99" t="s">
        <v>4684</v>
      </c>
      <c r="N99" t="s">
        <v>4661</v>
      </c>
      <c r="O99" s="2" t="s">
        <v>4662</v>
      </c>
      <c r="Q99" s="2" t="s">
        <v>4720</v>
      </c>
    </row>
    <row r="100" spans="2:22">
      <c r="B100" s="2" t="s">
        <v>4754</v>
      </c>
      <c r="D100" t="s">
        <v>4684</v>
      </c>
      <c r="E100" t="s">
        <v>4661</v>
      </c>
      <c r="F100" s="2">
        <v>81</v>
      </c>
      <c r="H100" s="2" t="s">
        <v>4663</v>
      </c>
      <c r="K100" s="2" t="s">
        <v>4766</v>
      </c>
      <c r="L100" s="1"/>
      <c r="M100" t="s">
        <v>4740</v>
      </c>
      <c r="N100" t="s">
        <v>4741</v>
      </c>
      <c r="O100" s="2" t="s">
        <v>4767</v>
      </c>
      <c r="Q100" s="2" t="s">
        <v>4704</v>
      </c>
    </row>
    <row r="101" spans="2:22">
      <c r="B101" s="2" t="s">
        <v>5441</v>
      </c>
      <c r="D101" t="s">
        <v>115</v>
      </c>
      <c r="E101" t="s">
        <v>224</v>
      </c>
      <c r="F101" s="2" t="s">
        <v>1067</v>
      </c>
      <c r="H101" s="4">
        <v>2021</v>
      </c>
      <c r="K101" s="2" t="s">
        <v>4768</v>
      </c>
      <c r="L101" s="1"/>
      <c r="M101" t="s">
        <v>4626</v>
      </c>
      <c r="N101" t="s">
        <v>4627</v>
      </c>
      <c r="O101" s="2" t="s">
        <v>4662</v>
      </c>
      <c r="Q101" s="2" t="s">
        <v>4704</v>
      </c>
    </row>
    <row r="102" spans="2:22">
      <c r="B102" s="2" t="s">
        <v>1438</v>
      </c>
      <c r="D102" t="s">
        <v>4716</v>
      </c>
      <c r="E102" t="s">
        <v>4717</v>
      </c>
      <c r="F102" s="2" t="s">
        <v>4707</v>
      </c>
      <c r="H102" s="2" t="s">
        <v>1858</v>
      </c>
      <c r="K102" s="2" t="s">
        <v>4295</v>
      </c>
      <c r="M102" t="s">
        <v>4977</v>
      </c>
      <c r="N102" t="s">
        <v>4679</v>
      </c>
      <c r="O102" s="4">
        <v>97</v>
      </c>
      <c r="P102" s="4"/>
      <c r="Q102" s="4">
        <v>2013</v>
      </c>
    </row>
    <row r="103" spans="2:22">
      <c r="B103" s="2" t="s">
        <v>3840</v>
      </c>
      <c r="C103" s="1" t="s">
        <v>2070</v>
      </c>
      <c r="D103" t="s">
        <v>844</v>
      </c>
      <c r="E103" t="s">
        <v>4706</v>
      </c>
      <c r="F103" s="2" t="s">
        <v>581</v>
      </c>
      <c r="H103" s="4">
        <v>2016</v>
      </c>
      <c r="K103" s="2" t="s">
        <v>4769</v>
      </c>
      <c r="L103" s="1"/>
      <c r="M103" t="s">
        <v>4770</v>
      </c>
      <c r="N103" t="s">
        <v>4771</v>
      </c>
      <c r="O103" s="2">
        <v>78</v>
      </c>
      <c r="Q103" s="2">
        <v>1997</v>
      </c>
    </row>
    <row r="104" spans="2:22">
      <c r="B104" s="2">
        <v>22.52</v>
      </c>
      <c r="D104" s="19" t="s">
        <v>4977</v>
      </c>
      <c r="E104" s="19" t="s">
        <v>4917</v>
      </c>
      <c r="F104" s="2">
        <v>89</v>
      </c>
      <c r="H104" s="4">
        <v>2010</v>
      </c>
      <c r="K104" s="2" t="s">
        <v>1213</v>
      </c>
      <c r="L104" s="1"/>
      <c r="M104" t="s">
        <v>415</v>
      </c>
      <c r="N104" t="s">
        <v>4706</v>
      </c>
      <c r="O104" s="2" t="s">
        <v>4914</v>
      </c>
      <c r="Q104" s="2" t="s">
        <v>4658</v>
      </c>
    </row>
    <row r="105" spans="2:22">
      <c r="B105" s="2" t="s">
        <v>3850</v>
      </c>
      <c r="C105" s="1" t="s">
        <v>2070</v>
      </c>
      <c r="D105" t="s">
        <v>4977</v>
      </c>
      <c r="E105" t="s">
        <v>4679</v>
      </c>
      <c r="F105" s="2" t="s">
        <v>805</v>
      </c>
      <c r="H105" s="4">
        <v>2016</v>
      </c>
      <c r="K105" s="2" t="s">
        <v>1213</v>
      </c>
      <c r="L105" s="1"/>
      <c r="M105" t="s">
        <v>411</v>
      </c>
      <c r="N105" t="s">
        <v>4657</v>
      </c>
      <c r="O105" s="2" t="s">
        <v>4662</v>
      </c>
      <c r="Q105" s="2" t="s">
        <v>4750</v>
      </c>
    </row>
    <row r="106" spans="2:22">
      <c r="B106" s="2" t="s">
        <v>3202</v>
      </c>
      <c r="C106" s="1" t="s">
        <v>2070</v>
      </c>
      <c r="D106" s="26" t="s">
        <v>2804</v>
      </c>
      <c r="E106" s="26" t="s">
        <v>4706</v>
      </c>
      <c r="F106" s="64">
        <v>95</v>
      </c>
      <c r="G106" s="26"/>
      <c r="H106" s="64" t="s">
        <v>4253</v>
      </c>
      <c r="K106" s="2">
        <v>24.4</v>
      </c>
      <c r="L106" s="1"/>
      <c r="M106" t="s">
        <v>5010</v>
      </c>
      <c r="N106" t="s">
        <v>4679</v>
      </c>
      <c r="O106" s="2">
        <v>79</v>
      </c>
      <c r="Q106" s="2">
        <v>1993</v>
      </c>
    </row>
    <row r="107" spans="2:22">
      <c r="B107" s="2" t="s">
        <v>4836</v>
      </c>
      <c r="C107" s="1" t="s">
        <v>2070</v>
      </c>
      <c r="D107" t="s">
        <v>4799</v>
      </c>
      <c r="E107" t="s">
        <v>4714</v>
      </c>
      <c r="F107" s="2">
        <v>97</v>
      </c>
      <c r="H107" s="4">
        <v>2017</v>
      </c>
      <c r="K107" s="2" t="s">
        <v>1214</v>
      </c>
      <c r="L107" s="1"/>
      <c r="M107" t="s">
        <v>4742</v>
      </c>
      <c r="N107" t="s">
        <v>4743</v>
      </c>
      <c r="O107" s="2">
        <v>81</v>
      </c>
      <c r="Q107" s="2">
        <v>1997</v>
      </c>
    </row>
    <row r="108" spans="2:22">
      <c r="B108" s="2" t="s">
        <v>4143</v>
      </c>
      <c r="C108" s="1" t="s">
        <v>578</v>
      </c>
      <c r="D108" s="19" t="s">
        <v>4142</v>
      </c>
      <c r="E108" s="19" t="s">
        <v>4679</v>
      </c>
      <c r="F108" s="2" t="s">
        <v>801</v>
      </c>
      <c r="H108" s="4">
        <v>2018</v>
      </c>
      <c r="K108" s="2" t="s">
        <v>1214</v>
      </c>
      <c r="L108" s="1"/>
      <c r="M108" t="s">
        <v>4699</v>
      </c>
      <c r="N108" t="s">
        <v>4630</v>
      </c>
      <c r="O108" s="2">
        <v>81</v>
      </c>
      <c r="Q108" s="2" t="s">
        <v>4704</v>
      </c>
    </row>
    <row r="109" spans="2:22">
      <c r="B109" s="2">
        <v>22.84</v>
      </c>
      <c r="D109" t="s">
        <v>4664</v>
      </c>
      <c r="E109" t="s">
        <v>4657</v>
      </c>
      <c r="F109" s="2">
        <v>79</v>
      </c>
      <c r="H109" s="2" t="s">
        <v>4628</v>
      </c>
      <c r="K109" s="2" t="s">
        <v>2736</v>
      </c>
      <c r="M109" t="s">
        <v>4932</v>
      </c>
      <c r="N109" s="32" t="s">
        <v>4630</v>
      </c>
      <c r="O109" s="2" t="s">
        <v>219</v>
      </c>
      <c r="Q109" s="4">
        <v>1996</v>
      </c>
    </row>
    <row r="110" spans="2:22">
      <c r="B110" s="2">
        <v>22.87</v>
      </c>
      <c r="C110" s="1" t="s">
        <v>578</v>
      </c>
      <c r="D110" t="s">
        <v>4713</v>
      </c>
      <c r="E110" t="s">
        <v>4714</v>
      </c>
      <c r="F110" s="2">
        <v>82</v>
      </c>
      <c r="H110" s="2" t="s">
        <v>4715</v>
      </c>
      <c r="K110" s="2" t="s">
        <v>2060</v>
      </c>
      <c r="L110" s="2"/>
      <c r="M110" s="32" t="s">
        <v>5012</v>
      </c>
      <c r="N110" s="19" t="s">
        <v>4735</v>
      </c>
      <c r="O110" s="2" t="s">
        <v>171</v>
      </c>
      <c r="Q110" s="2">
        <v>1993</v>
      </c>
    </row>
    <row r="111" spans="2:22">
      <c r="B111" s="2" t="s">
        <v>4758</v>
      </c>
      <c r="D111" t="s">
        <v>4759</v>
      </c>
      <c r="E111" t="s">
        <v>4661</v>
      </c>
      <c r="F111" s="2">
        <v>89</v>
      </c>
      <c r="H111" s="4">
        <v>2006</v>
      </c>
      <c r="K111" s="2" t="s">
        <v>2060</v>
      </c>
      <c r="L111" s="2"/>
      <c r="M111" t="s">
        <v>1520</v>
      </c>
      <c r="N111" t="s">
        <v>4714</v>
      </c>
      <c r="O111" s="2">
        <v>77</v>
      </c>
      <c r="Q111" s="2">
        <v>1993</v>
      </c>
    </row>
    <row r="112" spans="2:22">
      <c r="H112" s="2"/>
      <c r="K112" s="1"/>
      <c r="N112" s="2"/>
      <c r="O112" s="2"/>
    </row>
    <row r="113" spans="2:22">
      <c r="B113" s="28" t="s">
        <v>4772</v>
      </c>
      <c r="H113" s="2"/>
      <c r="K113" s="28" t="s">
        <v>4788</v>
      </c>
      <c r="N113" s="2"/>
      <c r="O113" s="2"/>
    </row>
    <row r="114" spans="2:22">
      <c r="B114" s="39" t="s">
        <v>3610</v>
      </c>
      <c r="C114" s="288"/>
      <c r="D114" s="289" t="s">
        <v>4632</v>
      </c>
      <c r="E114" s="289" t="s">
        <v>4634</v>
      </c>
      <c r="F114" s="287" t="s">
        <v>4693</v>
      </c>
      <c r="G114" s="289"/>
      <c r="H114" s="39" t="s">
        <v>4838</v>
      </c>
      <c r="K114" s="5" t="s">
        <v>4782</v>
      </c>
      <c r="L114" s="1"/>
      <c r="M114" t="s">
        <v>4734</v>
      </c>
      <c r="N114" t="s">
        <v>4735</v>
      </c>
      <c r="O114" s="2" t="s">
        <v>4736</v>
      </c>
      <c r="Q114" s="2" t="s">
        <v>4720</v>
      </c>
    </row>
    <row r="115" spans="2:22">
      <c r="B115" s="5">
        <v>34.96</v>
      </c>
      <c r="C115" s="11"/>
      <c r="D115" s="10" t="s">
        <v>397</v>
      </c>
      <c r="E115" s="10" t="s">
        <v>4679</v>
      </c>
      <c r="F115" s="5">
        <v>93</v>
      </c>
      <c r="G115" s="12"/>
      <c r="H115" s="6">
        <v>2011</v>
      </c>
      <c r="K115" s="5" t="s">
        <v>4783</v>
      </c>
      <c r="L115" s="1"/>
      <c r="M115" t="s">
        <v>4740</v>
      </c>
      <c r="N115" t="s">
        <v>4741</v>
      </c>
      <c r="O115" s="2">
        <v>82</v>
      </c>
      <c r="Q115" s="2">
        <v>1997</v>
      </c>
      <c r="R115" s="31"/>
      <c r="U115" s="2"/>
      <c r="V115" s="2"/>
    </row>
    <row r="116" spans="2:22">
      <c r="B116" s="5" t="s">
        <v>4773</v>
      </c>
      <c r="D116" t="s">
        <v>4636</v>
      </c>
      <c r="E116" t="s">
        <v>4657</v>
      </c>
      <c r="F116" s="2" t="s">
        <v>4697</v>
      </c>
      <c r="H116" s="2" t="s">
        <v>4692</v>
      </c>
      <c r="K116" s="5" t="s">
        <v>4784</v>
      </c>
      <c r="L116" s="1"/>
      <c r="M116" t="s">
        <v>4689</v>
      </c>
      <c r="N116" t="s">
        <v>4690</v>
      </c>
      <c r="O116" s="2" t="s">
        <v>4691</v>
      </c>
      <c r="Q116" s="2" t="s">
        <v>4692</v>
      </c>
      <c r="R116" s="2"/>
      <c r="U116" s="2"/>
      <c r="V116" s="2"/>
    </row>
    <row r="117" spans="2:22">
      <c r="B117" s="2">
        <v>35.450000000000003</v>
      </c>
      <c r="D117" s="19" t="s">
        <v>4977</v>
      </c>
      <c r="E117" s="19" t="s">
        <v>4917</v>
      </c>
      <c r="F117" s="2">
        <v>89</v>
      </c>
      <c r="H117" s="4">
        <v>2012</v>
      </c>
      <c r="K117" s="2" t="s">
        <v>4907</v>
      </c>
      <c r="L117" s="1"/>
      <c r="M117" t="s">
        <v>4908</v>
      </c>
      <c r="N117" t="s">
        <v>4706</v>
      </c>
      <c r="O117" s="2">
        <v>77</v>
      </c>
      <c r="Q117" s="2">
        <v>1997</v>
      </c>
      <c r="R117" s="2"/>
    </row>
    <row r="118" spans="2:22">
      <c r="B118" s="2" t="s">
        <v>1946</v>
      </c>
      <c r="D118" s="26" t="s">
        <v>2804</v>
      </c>
      <c r="E118" s="26" t="s">
        <v>4706</v>
      </c>
      <c r="F118" s="64">
        <v>95</v>
      </c>
      <c r="G118" s="26"/>
      <c r="H118" s="64" t="s">
        <v>3044</v>
      </c>
      <c r="K118" s="2">
        <v>40.799999999999997</v>
      </c>
      <c r="L118" s="1"/>
      <c r="M118" t="s">
        <v>4909</v>
      </c>
      <c r="N118" t="s">
        <v>4910</v>
      </c>
      <c r="O118" s="2">
        <v>81</v>
      </c>
      <c r="Q118" s="2">
        <v>1995</v>
      </c>
      <c r="R118" s="2"/>
      <c r="U118" s="2"/>
      <c r="V118" s="2"/>
    </row>
    <row r="119" spans="2:22">
      <c r="B119" s="2" t="s">
        <v>3834</v>
      </c>
      <c r="D119" t="s">
        <v>4678</v>
      </c>
      <c r="E119" t="s">
        <v>4679</v>
      </c>
      <c r="F119" s="2" t="s">
        <v>4707</v>
      </c>
      <c r="H119" s="2" t="s">
        <v>1858</v>
      </c>
      <c r="K119" s="2" t="s">
        <v>4911</v>
      </c>
      <c r="L119" s="1"/>
      <c r="M119" t="s">
        <v>4699</v>
      </c>
      <c r="N119" t="s">
        <v>4630</v>
      </c>
      <c r="O119" s="2" t="s">
        <v>4662</v>
      </c>
      <c r="Q119" s="2" t="s">
        <v>4728</v>
      </c>
      <c r="R119" s="2"/>
    </row>
    <row r="120" spans="2:22">
      <c r="B120" s="2" t="s">
        <v>4774</v>
      </c>
      <c r="D120" t="s">
        <v>4684</v>
      </c>
      <c r="E120" t="s">
        <v>4661</v>
      </c>
      <c r="F120" s="2">
        <v>81</v>
      </c>
      <c r="H120" s="2" t="s">
        <v>4663</v>
      </c>
      <c r="K120" s="2" t="s">
        <v>4911</v>
      </c>
      <c r="L120" s="1"/>
      <c r="M120" t="s">
        <v>4912</v>
      </c>
      <c r="N120" t="s">
        <v>4661</v>
      </c>
      <c r="O120" s="2" t="s">
        <v>4736</v>
      </c>
      <c r="Q120" s="2" t="s">
        <v>4720</v>
      </c>
      <c r="R120" s="2"/>
      <c r="U120" s="2"/>
      <c r="V120" s="2"/>
    </row>
    <row r="121" spans="2:22">
      <c r="B121" s="2" t="s">
        <v>4837</v>
      </c>
      <c r="C121" s="1" t="s">
        <v>2070</v>
      </c>
      <c r="D121" t="s">
        <v>4799</v>
      </c>
      <c r="E121" t="s">
        <v>4714</v>
      </c>
      <c r="F121" s="2">
        <v>97</v>
      </c>
      <c r="H121" s="4">
        <v>2017</v>
      </c>
      <c r="K121" s="2" t="s">
        <v>4911</v>
      </c>
      <c r="L121" s="1"/>
      <c r="M121" t="s">
        <v>4759</v>
      </c>
      <c r="N121" t="s">
        <v>4661</v>
      </c>
      <c r="O121" s="2" t="s">
        <v>4691</v>
      </c>
      <c r="Q121" s="2" t="s">
        <v>4692</v>
      </c>
      <c r="R121" s="2"/>
      <c r="U121" s="2"/>
      <c r="V121" s="2"/>
    </row>
    <row r="122" spans="2:22">
      <c r="B122" s="2" t="s">
        <v>4775</v>
      </c>
      <c r="D122" t="s">
        <v>4681</v>
      </c>
      <c r="E122" t="s">
        <v>4682</v>
      </c>
      <c r="F122" s="2" t="s">
        <v>4763</v>
      </c>
      <c r="H122" s="2" t="s">
        <v>4631</v>
      </c>
      <c r="K122" s="2">
        <v>41.8</v>
      </c>
      <c r="L122" s="1"/>
      <c r="M122" t="s">
        <v>4684</v>
      </c>
      <c r="N122" t="s">
        <v>4661</v>
      </c>
      <c r="O122" s="2">
        <v>81</v>
      </c>
      <c r="Q122" s="2">
        <v>1995</v>
      </c>
      <c r="R122" s="2"/>
      <c r="U122" s="2"/>
      <c r="V122" s="2"/>
    </row>
    <row r="123" spans="2:22">
      <c r="B123" s="2" t="s">
        <v>4776</v>
      </c>
      <c r="D123" t="s">
        <v>4740</v>
      </c>
      <c r="E123" t="s">
        <v>4741</v>
      </c>
      <c r="F123" s="2">
        <v>82</v>
      </c>
      <c r="H123" s="2" t="s">
        <v>4704</v>
      </c>
      <c r="K123" s="2" t="s">
        <v>4913</v>
      </c>
      <c r="L123" s="1"/>
      <c r="M123" t="s">
        <v>4636</v>
      </c>
      <c r="N123" t="s">
        <v>4657</v>
      </c>
      <c r="O123" s="2" t="s">
        <v>4914</v>
      </c>
      <c r="Q123" s="2" t="s">
        <v>4915</v>
      </c>
    </row>
    <row r="124" spans="2:22">
      <c r="B124" s="2" t="s">
        <v>4532</v>
      </c>
      <c r="D124" t="s">
        <v>4716</v>
      </c>
      <c r="E124" t="s">
        <v>4717</v>
      </c>
      <c r="F124" s="2" t="s">
        <v>4707</v>
      </c>
      <c r="H124" s="2" t="s">
        <v>2942</v>
      </c>
      <c r="K124" s="2" t="s">
        <v>4913</v>
      </c>
      <c r="L124" s="1"/>
      <c r="M124" t="s">
        <v>4916</v>
      </c>
      <c r="N124" t="s">
        <v>4917</v>
      </c>
      <c r="O124" s="2" t="s">
        <v>4914</v>
      </c>
      <c r="Q124" s="2" t="s">
        <v>4915</v>
      </c>
    </row>
    <row r="125" spans="2:22">
      <c r="B125" s="2" t="s">
        <v>3830</v>
      </c>
      <c r="C125" s="1" t="s">
        <v>2070</v>
      </c>
      <c r="D125" t="s">
        <v>844</v>
      </c>
      <c r="E125" t="s">
        <v>4706</v>
      </c>
      <c r="F125" s="2" t="s">
        <v>581</v>
      </c>
      <c r="H125" s="4">
        <v>2016</v>
      </c>
      <c r="K125" s="2" t="s">
        <v>4905</v>
      </c>
      <c r="L125" s="1"/>
      <c r="M125" t="s">
        <v>3007</v>
      </c>
      <c r="N125" t="s">
        <v>4714</v>
      </c>
      <c r="O125" s="2" t="s">
        <v>4914</v>
      </c>
      <c r="Q125" s="2" t="s">
        <v>4720</v>
      </c>
    </row>
    <row r="126" spans="2:22">
      <c r="B126" s="2">
        <v>36.49</v>
      </c>
      <c r="D126" t="s">
        <v>4681</v>
      </c>
      <c r="E126" t="s">
        <v>4682</v>
      </c>
      <c r="F126" s="2">
        <v>87</v>
      </c>
      <c r="H126" s="4">
        <v>2009</v>
      </c>
      <c r="K126" s="2" t="s">
        <v>2061</v>
      </c>
      <c r="M126" s="19" t="s">
        <v>4944</v>
      </c>
      <c r="N126" s="19" t="s">
        <v>4910</v>
      </c>
      <c r="O126" s="2">
        <v>74</v>
      </c>
      <c r="Q126" s="2" t="s">
        <v>4728</v>
      </c>
    </row>
    <row r="127" spans="2:22">
      <c r="B127" s="2" t="s">
        <v>5105</v>
      </c>
      <c r="D127" t="s">
        <v>2971</v>
      </c>
      <c r="E127" t="s">
        <v>4937</v>
      </c>
      <c r="F127" s="2" t="s">
        <v>1241</v>
      </c>
      <c r="H127" s="4">
        <v>2019</v>
      </c>
      <c r="K127" s="2" t="s">
        <v>3728</v>
      </c>
      <c r="M127" s="19" t="s">
        <v>1519</v>
      </c>
      <c r="N127" s="32" t="s">
        <v>4657</v>
      </c>
      <c r="O127" s="2" t="s">
        <v>4662</v>
      </c>
      <c r="Q127" s="4">
        <v>1996</v>
      </c>
    </row>
    <row r="128" spans="2:22">
      <c r="B128" s="2" t="s">
        <v>3846</v>
      </c>
      <c r="C128" s="1" t="s">
        <v>2070</v>
      </c>
      <c r="D128" s="26" t="s">
        <v>4977</v>
      </c>
      <c r="E128" s="26" t="s">
        <v>4679</v>
      </c>
      <c r="F128" s="2">
        <v>97</v>
      </c>
      <c r="H128" s="4">
        <v>2016</v>
      </c>
      <c r="K128" s="2" t="s">
        <v>2062</v>
      </c>
      <c r="M128" s="19" t="s">
        <v>1518</v>
      </c>
      <c r="N128" s="32" t="s">
        <v>4679</v>
      </c>
      <c r="O128" s="2" t="s">
        <v>4767</v>
      </c>
      <c r="Q128" s="4">
        <v>1996</v>
      </c>
    </row>
    <row r="129" spans="2:22">
      <c r="B129" s="2" t="s">
        <v>4777</v>
      </c>
      <c r="D129" t="s">
        <v>4629</v>
      </c>
      <c r="E129" t="s">
        <v>4630</v>
      </c>
      <c r="F129" s="2" t="s">
        <v>4703</v>
      </c>
      <c r="H129" s="2" t="s">
        <v>4631</v>
      </c>
      <c r="K129" s="1"/>
      <c r="M129" s="19"/>
      <c r="N129" s="32"/>
      <c r="O129" s="2"/>
      <c r="Q129" s="4"/>
    </row>
    <row r="130" spans="2:22">
      <c r="B130" s="2" t="s">
        <v>3241</v>
      </c>
      <c r="D130" t="s">
        <v>4742</v>
      </c>
      <c r="E130" t="s">
        <v>4743</v>
      </c>
      <c r="F130" s="2">
        <v>81</v>
      </c>
      <c r="H130" s="2" t="s">
        <v>4728</v>
      </c>
      <c r="K130" s="1"/>
      <c r="N130" s="2"/>
      <c r="O130" s="2"/>
    </row>
    <row r="131" spans="2:22">
      <c r="B131" s="260">
        <v>36.85</v>
      </c>
      <c r="D131" s="190" t="s">
        <v>4928</v>
      </c>
      <c r="E131" s="190" t="s">
        <v>4630</v>
      </c>
      <c r="F131" s="260">
        <v>89</v>
      </c>
      <c r="H131" s="4">
        <v>2013</v>
      </c>
    </row>
    <row r="132" spans="2:22">
      <c r="B132" s="5" t="s">
        <v>4779</v>
      </c>
      <c r="D132" t="s">
        <v>4699</v>
      </c>
      <c r="E132" t="s">
        <v>4630</v>
      </c>
      <c r="F132" s="2">
        <v>81</v>
      </c>
      <c r="H132" s="2" t="s">
        <v>4663</v>
      </c>
      <c r="K132" s="1"/>
      <c r="N132" s="2"/>
      <c r="O132" s="2"/>
    </row>
    <row r="133" spans="2:22">
      <c r="B133" s="64" t="s">
        <v>3609</v>
      </c>
      <c r="D133" s="26" t="s">
        <v>4234</v>
      </c>
      <c r="E133" s="26" t="s">
        <v>4714</v>
      </c>
      <c r="F133" s="64">
        <v>96</v>
      </c>
      <c r="G133" s="117"/>
      <c r="H133" s="4">
        <v>2013</v>
      </c>
    </row>
    <row r="134" spans="2:22">
      <c r="K134" s="1"/>
      <c r="N134" s="2"/>
      <c r="O134" s="2"/>
    </row>
    <row r="135" spans="2:22">
      <c r="B135" s="28" t="s">
        <v>4918</v>
      </c>
      <c r="H135" s="2"/>
      <c r="K135" s="28" t="s">
        <v>4789</v>
      </c>
    </row>
    <row r="136" spans="2:22">
      <c r="B136" s="287" t="s">
        <v>1947</v>
      </c>
      <c r="C136" s="288"/>
      <c r="D136" s="289" t="s">
        <v>4716</v>
      </c>
      <c r="E136" s="289" t="s">
        <v>4717</v>
      </c>
      <c r="F136" s="287" t="s">
        <v>4707</v>
      </c>
      <c r="G136" s="289"/>
      <c r="H136" s="287" t="s">
        <v>3044</v>
      </c>
      <c r="K136" s="4">
        <v>50.8</v>
      </c>
      <c r="M136" t="s">
        <v>4684</v>
      </c>
      <c r="N136" t="s">
        <v>4661</v>
      </c>
      <c r="O136" s="4">
        <v>81</v>
      </c>
      <c r="P136" s="4"/>
      <c r="Q136" s="4">
        <v>2000</v>
      </c>
      <c r="R136" s="2"/>
      <c r="U136" s="2"/>
      <c r="V136" s="2"/>
    </row>
    <row r="137" spans="2:22">
      <c r="B137" s="5">
        <v>49.25</v>
      </c>
      <c r="C137" s="11"/>
      <c r="D137" s="10" t="s">
        <v>4977</v>
      </c>
      <c r="E137" s="10" t="s">
        <v>4917</v>
      </c>
      <c r="F137" s="5">
        <v>89</v>
      </c>
      <c r="G137" s="12"/>
      <c r="H137" s="6">
        <v>2011</v>
      </c>
      <c r="K137" s="2" t="s">
        <v>852</v>
      </c>
      <c r="L137" s="1"/>
      <c r="M137" t="s">
        <v>4740</v>
      </c>
      <c r="N137" t="s">
        <v>4741</v>
      </c>
      <c r="O137" s="2" t="s">
        <v>4767</v>
      </c>
      <c r="Q137" s="2" t="s">
        <v>4663</v>
      </c>
      <c r="R137" s="2"/>
      <c r="U137" s="2"/>
      <c r="V137" s="2"/>
    </row>
    <row r="138" spans="2:22">
      <c r="B138" s="2" t="s">
        <v>4919</v>
      </c>
      <c r="D138" t="s">
        <v>4684</v>
      </c>
      <c r="E138" t="s">
        <v>4661</v>
      </c>
      <c r="F138" s="2">
        <v>81</v>
      </c>
      <c r="H138" s="2" t="s">
        <v>4663</v>
      </c>
      <c r="K138" s="2" t="s">
        <v>4933</v>
      </c>
      <c r="L138" s="1"/>
      <c r="M138" t="s">
        <v>4681</v>
      </c>
      <c r="N138" t="s">
        <v>4682</v>
      </c>
      <c r="O138" s="2" t="s">
        <v>4763</v>
      </c>
      <c r="Q138" s="2" t="s">
        <v>4658</v>
      </c>
      <c r="R138" s="2"/>
    </row>
    <row r="139" spans="2:22">
      <c r="B139" s="2">
        <v>49.42</v>
      </c>
      <c r="D139" s="19" t="s">
        <v>397</v>
      </c>
      <c r="E139" s="19" t="s">
        <v>4679</v>
      </c>
      <c r="F139" s="2">
        <v>93</v>
      </c>
      <c r="H139" s="4">
        <v>2012</v>
      </c>
      <c r="K139" s="2" t="s">
        <v>4927</v>
      </c>
      <c r="L139" s="1"/>
      <c r="M139" t="s">
        <v>4664</v>
      </c>
      <c r="N139" t="s">
        <v>4657</v>
      </c>
      <c r="O139" s="2" t="s">
        <v>4780</v>
      </c>
      <c r="Q139" s="2" t="s">
        <v>4658</v>
      </c>
      <c r="R139" s="2"/>
    </row>
    <row r="140" spans="2:22">
      <c r="B140" s="2" t="s">
        <v>2158</v>
      </c>
      <c r="D140" t="s">
        <v>4678</v>
      </c>
      <c r="E140" t="s">
        <v>4679</v>
      </c>
      <c r="F140" s="2" t="s">
        <v>4707</v>
      </c>
      <c r="H140" s="2" t="s">
        <v>2944</v>
      </c>
      <c r="I140" s="1"/>
      <c r="K140" s="2" t="s">
        <v>4934</v>
      </c>
      <c r="L140" s="1"/>
      <c r="M140" t="s">
        <v>4932</v>
      </c>
      <c r="N140" t="s">
        <v>4630</v>
      </c>
      <c r="O140" s="2">
        <v>72</v>
      </c>
      <c r="Q140" s="2">
        <v>1997</v>
      </c>
      <c r="R140" s="2"/>
      <c r="U140" s="2"/>
      <c r="V140" s="2"/>
    </row>
    <row r="141" spans="2:22">
      <c r="B141" s="2" t="s">
        <v>4920</v>
      </c>
      <c r="D141" t="s">
        <v>4636</v>
      </c>
      <c r="E141" t="s">
        <v>4657</v>
      </c>
      <c r="F141" s="2" t="s">
        <v>4697</v>
      </c>
      <c r="H141" s="2" t="s">
        <v>4692</v>
      </c>
      <c r="I141" s="1"/>
      <c r="K141" s="2" t="s">
        <v>4935</v>
      </c>
      <c r="L141" s="1"/>
      <c r="M141" t="s">
        <v>4936</v>
      </c>
      <c r="N141" t="s">
        <v>4937</v>
      </c>
      <c r="O141" s="2" t="s">
        <v>4662</v>
      </c>
      <c r="Q141" s="2" t="s">
        <v>4658</v>
      </c>
      <c r="R141" s="2"/>
      <c r="U141" s="2"/>
      <c r="V141" s="2"/>
    </row>
    <row r="142" spans="2:22">
      <c r="B142" s="2" t="s">
        <v>5108</v>
      </c>
      <c r="C142" s="1" t="s">
        <v>2070</v>
      </c>
      <c r="D142" t="s">
        <v>2157</v>
      </c>
      <c r="E142" t="s">
        <v>4706</v>
      </c>
      <c r="F142" s="2">
        <v>95</v>
      </c>
      <c r="H142" s="4">
        <v>2019</v>
      </c>
      <c r="I142" s="1"/>
      <c r="K142" s="2" t="s">
        <v>4939</v>
      </c>
      <c r="L142" s="1"/>
      <c r="M142" t="s">
        <v>4699</v>
      </c>
      <c r="N142" t="s">
        <v>4630</v>
      </c>
      <c r="O142" s="2" t="s">
        <v>4662</v>
      </c>
      <c r="Q142" s="2" t="s">
        <v>4720</v>
      </c>
      <c r="R142" s="2"/>
      <c r="U142" s="2"/>
      <c r="V142" s="2"/>
    </row>
    <row r="143" spans="2:22">
      <c r="B143" s="2" t="s">
        <v>4922</v>
      </c>
      <c r="D143" t="s">
        <v>4740</v>
      </c>
      <c r="E143" t="s">
        <v>4741</v>
      </c>
      <c r="F143" s="2" t="s">
        <v>4767</v>
      </c>
      <c r="H143" s="2" t="s">
        <v>4704</v>
      </c>
      <c r="I143" s="1"/>
      <c r="K143" s="4">
        <v>54.6</v>
      </c>
      <c r="M143" t="s">
        <v>4931</v>
      </c>
      <c r="N143" t="s">
        <v>4657</v>
      </c>
      <c r="O143" s="4">
        <v>82</v>
      </c>
      <c r="P143" s="4"/>
      <c r="Q143" s="4">
        <v>2000</v>
      </c>
      <c r="R143" s="2"/>
      <c r="U143" s="2"/>
      <c r="V143" s="2"/>
    </row>
    <row r="144" spans="2:22">
      <c r="B144" s="2" t="s">
        <v>5397</v>
      </c>
      <c r="C144" s="1" t="s">
        <v>578</v>
      </c>
      <c r="D144" s="26" t="s">
        <v>5392</v>
      </c>
      <c r="E144" s="26" t="s">
        <v>4954</v>
      </c>
      <c r="F144" s="2" t="s">
        <v>4379</v>
      </c>
      <c r="H144" s="4">
        <v>2021</v>
      </c>
      <c r="I144" s="1"/>
      <c r="K144" s="2">
        <v>54.8</v>
      </c>
      <c r="L144" s="1"/>
      <c r="M144" t="s">
        <v>4942</v>
      </c>
      <c r="N144" t="s">
        <v>4706</v>
      </c>
      <c r="O144" s="2">
        <v>77</v>
      </c>
      <c r="Q144" s="2">
        <v>1994</v>
      </c>
      <c r="R144" s="2"/>
      <c r="U144" s="2"/>
      <c r="V144" s="2"/>
    </row>
    <row r="145" spans="2:22">
      <c r="B145" s="64" t="s">
        <v>1335</v>
      </c>
      <c r="C145" s="1" t="s">
        <v>2070</v>
      </c>
      <c r="D145" t="s">
        <v>4977</v>
      </c>
      <c r="E145" t="s">
        <v>4679</v>
      </c>
      <c r="F145" s="2">
        <v>97</v>
      </c>
      <c r="G145" s="4"/>
      <c r="H145" s="4">
        <v>2015</v>
      </c>
      <c r="K145" s="2" t="s">
        <v>4941</v>
      </c>
      <c r="L145" s="1"/>
      <c r="M145" t="s">
        <v>4734</v>
      </c>
      <c r="N145" t="s">
        <v>4735</v>
      </c>
      <c r="O145" s="2" t="s">
        <v>4736</v>
      </c>
      <c r="Q145" s="2" t="s">
        <v>4915</v>
      </c>
      <c r="R145" s="2"/>
      <c r="U145" s="2"/>
      <c r="V145" s="2"/>
    </row>
    <row r="146" spans="2:22">
      <c r="B146" s="2" t="s">
        <v>1948</v>
      </c>
      <c r="D146" t="s">
        <v>4632</v>
      </c>
      <c r="E146" t="s">
        <v>4634</v>
      </c>
      <c r="F146" s="2" t="s">
        <v>4693</v>
      </c>
      <c r="H146" s="2" t="s">
        <v>3044</v>
      </c>
      <c r="K146" s="2" t="s">
        <v>4943</v>
      </c>
      <c r="L146" s="1"/>
      <c r="M146" t="s">
        <v>4944</v>
      </c>
      <c r="N146" t="s">
        <v>4910</v>
      </c>
      <c r="O146" s="2">
        <v>74</v>
      </c>
      <c r="P146" s="4"/>
      <c r="Q146" s="2" t="s">
        <v>4728</v>
      </c>
    </row>
    <row r="147" spans="2:22">
      <c r="B147" s="2" t="s">
        <v>1055</v>
      </c>
      <c r="D147" s="26" t="s">
        <v>2971</v>
      </c>
      <c r="E147" s="26" t="s">
        <v>4937</v>
      </c>
      <c r="F147" s="2" t="s">
        <v>1241</v>
      </c>
      <c r="H147" s="4">
        <v>2018</v>
      </c>
      <c r="K147" s="2" t="s">
        <v>4943</v>
      </c>
      <c r="L147" s="1"/>
      <c r="M147" t="s">
        <v>4945</v>
      </c>
      <c r="N147" t="s">
        <v>4679</v>
      </c>
      <c r="O147" s="2" t="s">
        <v>4946</v>
      </c>
      <c r="P147" s="4"/>
      <c r="Q147" s="2" t="s">
        <v>4720</v>
      </c>
    </row>
    <row r="148" spans="2:22">
      <c r="B148" s="2" t="s">
        <v>4923</v>
      </c>
      <c r="D148" t="s">
        <v>4681</v>
      </c>
      <c r="E148" t="s">
        <v>4682</v>
      </c>
      <c r="F148" s="2" t="s">
        <v>4763</v>
      </c>
      <c r="H148" s="2" t="s">
        <v>4694</v>
      </c>
      <c r="K148" s="2" t="s">
        <v>4943</v>
      </c>
      <c r="L148" s="1"/>
      <c r="M148" t="s">
        <v>4947</v>
      </c>
      <c r="N148" t="s">
        <v>4657</v>
      </c>
      <c r="O148" s="2" t="s">
        <v>4662</v>
      </c>
      <c r="P148" s="4"/>
      <c r="Q148" s="2" t="s">
        <v>4663</v>
      </c>
    </row>
    <row r="149" spans="2:22">
      <c r="B149" s="2" t="s">
        <v>5442</v>
      </c>
      <c r="D149" t="s">
        <v>115</v>
      </c>
      <c r="E149" t="s">
        <v>224</v>
      </c>
      <c r="F149" s="2" t="s">
        <v>1067</v>
      </c>
      <c r="H149" s="4">
        <v>2021</v>
      </c>
      <c r="I149" s="1"/>
      <c r="K149" s="2" t="s">
        <v>1224</v>
      </c>
      <c r="L149" s="1"/>
      <c r="M149" t="s">
        <v>4953</v>
      </c>
      <c r="N149" t="s">
        <v>4954</v>
      </c>
      <c r="O149" s="2" t="s">
        <v>4746</v>
      </c>
      <c r="Q149" s="2" t="s">
        <v>4658</v>
      </c>
    </row>
    <row r="150" spans="2:22">
      <c r="B150" s="2" t="s">
        <v>4522</v>
      </c>
      <c r="C150" s="1" t="s">
        <v>578</v>
      </c>
      <c r="D150" t="s">
        <v>2194</v>
      </c>
      <c r="E150" t="s">
        <v>4954</v>
      </c>
      <c r="F150" s="2">
        <v>96</v>
      </c>
      <c r="H150" s="4">
        <v>2015</v>
      </c>
      <c r="I150" s="1"/>
      <c r="K150" s="2" t="s">
        <v>1811</v>
      </c>
      <c r="M150" t="s">
        <v>4908</v>
      </c>
      <c r="N150" t="s">
        <v>4706</v>
      </c>
      <c r="O150" s="4">
        <v>77</v>
      </c>
      <c r="P150" s="4"/>
      <c r="Q150" s="4">
        <v>1996</v>
      </c>
    </row>
    <row r="151" spans="2:22">
      <c r="B151" s="260">
        <v>51.26</v>
      </c>
      <c r="D151" s="190" t="s">
        <v>4928</v>
      </c>
      <c r="E151" s="190" t="s">
        <v>4630</v>
      </c>
      <c r="F151" s="260">
        <v>89</v>
      </c>
      <c r="H151" s="4">
        <v>2013</v>
      </c>
      <c r="I151" s="1"/>
      <c r="K151" s="2">
        <v>57.6</v>
      </c>
      <c r="L151" s="1"/>
      <c r="M151" t="s">
        <v>4698</v>
      </c>
      <c r="N151" t="s">
        <v>4661</v>
      </c>
      <c r="O151" s="2">
        <v>77</v>
      </c>
      <c r="Q151" s="2">
        <v>1993</v>
      </c>
    </row>
    <row r="152" spans="2:22">
      <c r="B152" s="5">
        <v>51.27</v>
      </c>
      <c r="D152" t="s">
        <v>4699</v>
      </c>
      <c r="E152" t="s">
        <v>4630</v>
      </c>
      <c r="F152" s="2">
        <v>81</v>
      </c>
      <c r="H152" s="2" t="s">
        <v>4628</v>
      </c>
      <c r="I152" s="1"/>
      <c r="K152" s="2" t="s">
        <v>2063</v>
      </c>
      <c r="L152" s="2"/>
      <c r="M152" s="32" t="s">
        <v>447</v>
      </c>
      <c r="N152" s="32" t="s">
        <v>4706</v>
      </c>
      <c r="O152" s="2">
        <v>79</v>
      </c>
      <c r="P152" s="4"/>
      <c r="Q152" s="4">
        <v>1997</v>
      </c>
    </row>
    <row r="153" spans="2:22">
      <c r="B153" s="2" t="s">
        <v>4103</v>
      </c>
      <c r="C153" s="1" t="s">
        <v>578</v>
      </c>
      <c r="D153" t="s">
        <v>328</v>
      </c>
      <c r="E153" t="s">
        <v>4634</v>
      </c>
      <c r="F153" s="2" t="s">
        <v>1241</v>
      </c>
      <c r="H153" s="4">
        <v>2018</v>
      </c>
      <c r="I153" s="1"/>
      <c r="K153" s="2">
        <v>57.8</v>
      </c>
      <c r="L153" s="1"/>
      <c r="M153" t="s">
        <v>5012</v>
      </c>
      <c r="N153" t="s">
        <v>4735</v>
      </c>
      <c r="O153" s="2">
        <v>76</v>
      </c>
      <c r="Q153" s="2">
        <v>1992</v>
      </c>
    </row>
    <row r="154" spans="2:22">
      <c r="B154" s="2" t="s">
        <v>2636</v>
      </c>
      <c r="D154" t="s">
        <v>275</v>
      </c>
      <c r="E154" t="s">
        <v>5023</v>
      </c>
      <c r="F154" s="2" t="s">
        <v>1241</v>
      </c>
      <c r="H154" s="4">
        <v>2018</v>
      </c>
      <c r="K154" s="2" t="s">
        <v>2064</v>
      </c>
      <c r="L154" s="2"/>
      <c r="M154" s="32" t="s">
        <v>446</v>
      </c>
      <c r="N154" s="19" t="s">
        <v>4657</v>
      </c>
      <c r="O154" s="4">
        <v>80</v>
      </c>
      <c r="P154" s="4"/>
      <c r="Q154" s="4">
        <v>1997</v>
      </c>
    </row>
    <row r="155" spans="2:22">
      <c r="B155" s="5" t="s">
        <v>4925</v>
      </c>
      <c r="D155" t="s">
        <v>4926</v>
      </c>
      <c r="E155" t="s">
        <v>4679</v>
      </c>
      <c r="F155" s="2">
        <v>86</v>
      </c>
      <c r="H155" s="2" t="s">
        <v>4715</v>
      </c>
      <c r="I155" s="1"/>
      <c r="K155" s="2" t="s">
        <v>2065</v>
      </c>
      <c r="L155" s="2"/>
      <c r="M155" s="32" t="s">
        <v>88</v>
      </c>
      <c r="N155" s="19" t="s">
        <v>2066</v>
      </c>
      <c r="O155" s="2">
        <v>74</v>
      </c>
      <c r="P155" s="4"/>
      <c r="Q155" s="4">
        <v>1997</v>
      </c>
    </row>
    <row r="156" spans="2:22">
      <c r="B156" s="64"/>
      <c r="D156" s="26"/>
      <c r="E156" s="26"/>
      <c r="F156" s="64"/>
      <c r="G156" s="117"/>
      <c r="I156" s="1"/>
      <c r="L156" s="2"/>
      <c r="M156" s="2"/>
    </row>
    <row r="157" spans="2:22">
      <c r="B157" s="28" t="s">
        <v>2057</v>
      </c>
      <c r="H157" s="2"/>
      <c r="I157" s="1"/>
      <c r="K157" s="28" t="s">
        <v>4791</v>
      </c>
      <c r="L157" s="2"/>
      <c r="M157" s="2"/>
    </row>
    <row r="158" spans="2:22">
      <c r="B158" s="333" t="s">
        <v>5109</v>
      </c>
      <c r="C158" s="334"/>
      <c r="D158" s="342" t="s">
        <v>1932</v>
      </c>
      <c r="E158" s="342" t="s">
        <v>4634</v>
      </c>
      <c r="F158" s="333" t="s">
        <v>581</v>
      </c>
      <c r="G158" s="342"/>
      <c r="H158" s="336">
        <v>2019</v>
      </c>
      <c r="I158" s="1"/>
      <c r="K158" s="2" t="s">
        <v>4964</v>
      </c>
      <c r="L158" s="1"/>
      <c r="M158" t="s">
        <v>4926</v>
      </c>
      <c r="N158" t="s">
        <v>4679</v>
      </c>
      <c r="O158" s="2" t="s">
        <v>4703</v>
      </c>
      <c r="Q158" s="2" t="s">
        <v>4692</v>
      </c>
    </row>
    <row r="159" spans="2:22">
      <c r="B159" s="5" t="s">
        <v>3851</v>
      </c>
      <c r="C159" s="11" t="s">
        <v>2070</v>
      </c>
      <c r="D159" s="246" t="s">
        <v>2804</v>
      </c>
      <c r="E159" s="246" t="s">
        <v>4706</v>
      </c>
      <c r="F159" s="307">
        <v>95</v>
      </c>
      <c r="G159" s="12"/>
      <c r="H159" s="6">
        <v>2016</v>
      </c>
      <c r="I159" s="1"/>
      <c r="K159" s="2" t="s">
        <v>4965</v>
      </c>
      <c r="L159" s="1"/>
      <c r="M159" t="s">
        <v>4966</v>
      </c>
      <c r="N159" t="s">
        <v>4714</v>
      </c>
      <c r="O159" s="2" t="s">
        <v>4703</v>
      </c>
      <c r="Q159" s="2" t="s">
        <v>4692</v>
      </c>
    </row>
    <row r="160" spans="2:22">
      <c r="B160" s="5" t="s">
        <v>3835</v>
      </c>
      <c r="C160" s="11"/>
      <c r="D160" s="246" t="s">
        <v>4678</v>
      </c>
      <c r="E160" s="246" t="s">
        <v>4679</v>
      </c>
      <c r="F160" s="307">
        <v>90</v>
      </c>
      <c r="G160" s="12"/>
      <c r="H160" s="6">
        <v>2014</v>
      </c>
      <c r="I160" s="1"/>
      <c r="K160" s="2" t="s">
        <v>4967</v>
      </c>
      <c r="L160" s="1"/>
      <c r="M160" t="s">
        <v>4681</v>
      </c>
      <c r="N160" t="s">
        <v>4682</v>
      </c>
      <c r="O160" s="2" t="s">
        <v>4763</v>
      </c>
      <c r="Q160" s="2" t="s">
        <v>4692</v>
      </c>
    </row>
    <row r="161" spans="2:17">
      <c r="B161" s="35" t="s">
        <v>4865</v>
      </c>
      <c r="C161" s="55"/>
      <c r="D161" s="255" t="s">
        <v>4977</v>
      </c>
      <c r="E161" s="255" t="s">
        <v>4917</v>
      </c>
      <c r="F161" s="308">
        <v>89</v>
      </c>
      <c r="G161" s="45"/>
      <c r="H161" s="36">
        <v>2012</v>
      </c>
      <c r="I161" s="1"/>
      <c r="L161" s="2"/>
      <c r="M161" s="2"/>
    </row>
    <row r="162" spans="2:17">
      <c r="B162" s="5" t="s">
        <v>4948</v>
      </c>
      <c r="D162" t="s">
        <v>4681</v>
      </c>
      <c r="E162" t="s">
        <v>4682</v>
      </c>
      <c r="F162" s="2" t="s">
        <v>4763</v>
      </c>
      <c r="H162" s="2" t="s">
        <v>4635</v>
      </c>
      <c r="I162" s="249"/>
      <c r="K162" s="5"/>
      <c r="L162" s="1"/>
      <c r="O162" s="2"/>
      <c r="Q162" s="2"/>
    </row>
    <row r="163" spans="2:17">
      <c r="B163" s="2" t="s">
        <v>210</v>
      </c>
      <c r="D163" s="190" t="s">
        <v>4928</v>
      </c>
      <c r="E163" s="190" t="s">
        <v>4630</v>
      </c>
      <c r="F163" s="260">
        <v>89</v>
      </c>
      <c r="H163" s="4">
        <v>2013</v>
      </c>
      <c r="I163" s="249"/>
      <c r="K163" s="5"/>
      <c r="L163" s="1"/>
      <c r="O163" s="2"/>
      <c r="Q163" s="2"/>
    </row>
    <row r="164" spans="2:17">
      <c r="B164" s="2" t="s">
        <v>5258</v>
      </c>
      <c r="D164" t="s">
        <v>275</v>
      </c>
      <c r="E164" t="s">
        <v>5023</v>
      </c>
      <c r="F164" s="2" t="s">
        <v>581</v>
      </c>
      <c r="H164" s="4">
        <v>2020</v>
      </c>
      <c r="I164" s="249"/>
      <c r="K164" s="2"/>
      <c r="O164" s="4"/>
      <c r="Q164" s="4"/>
    </row>
    <row r="165" spans="2:17">
      <c r="B165" s="2" t="s">
        <v>4864</v>
      </c>
      <c r="D165" s="190" t="s">
        <v>4960</v>
      </c>
      <c r="E165" s="190" t="s">
        <v>4735</v>
      </c>
      <c r="F165" s="260">
        <v>91</v>
      </c>
      <c r="H165" s="4">
        <v>2012</v>
      </c>
      <c r="I165" s="249"/>
      <c r="Q165" s="4"/>
    </row>
    <row r="166" spans="2:17">
      <c r="B166" s="5" t="s">
        <v>4949</v>
      </c>
      <c r="D166" t="s">
        <v>4926</v>
      </c>
      <c r="E166" t="s">
        <v>4679</v>
      </c>
      <c r="F166" s="2" t="s">
        <v>4703</v>
      </c>
      <c r="H166" s="2" t="s">
        <v>4692</v>
      </c>
      <c r="I166" s="249"/>
      <c r="Q166" s="4"/>
    </row>
    <row r="167" spans="2:17">
      <c r="B167" s="2" t="s">
        <v>4863</v>
      </c>
      <c r="D167" s="190" t="s">
        <v>4928</v>
      </c>
      <c r="E167" s="190" t="s">
        <v>370</v>
      </c>
      <c r="F167" s="260">
        <v>94</v>
      </c>
      <c r="H167" s="4">
        <v>2012</v>
      </c>
      <c r="I167" s="249"/>
      <c r="K167" s="5"/>
      <c r="L167" s="1"/>
      <c r="O167" s="2"/>
      <c r="Q167" s="2"/>
    </row>
    <row r="168" spans="2:17">
      <c r="B168" s="2" t="s">
        <v>3847</v>
      </c>
      <c r="C168" s="1" t="s">
        <v>2070</v>
      </c>
      <c r="D168" t="s">
        <v>4977</v>
      </c>
      <c r="E168" t="s">
        <v>4679</v>
      </c>
      <c r="F168" s="2">
        <v>97</v>
      </c>
      <c r="H168" s="4">
        <v>2016</v>
      </c>
      <c r="I168" s="249"/>
      <c r="K168" s="5"/>
      <c r="L168" s="8"/>
      <c r="O168" s="2"/>
      <c r="Q168" s="2"/>
    </row>
    <row r="169" spans="2:17">
      <c r="B169" s="5" t="s">
        <v>4950</v>
      </c>
      <c r="D169" t="s">
        <v>4951</v>
      </c>
      <c r="E169" t="s">
        <v>4679</v>
      </c>
      <c r="F169" s="2" t="s">
        <v>4697</v>
      </c>
      <c r="H169" s="2" t="s">
        <v>4631</v>
      </c>
      <c r="I169" s="249"/>
      <c r="Q169" s="2"/>
    </row>
    <row r="170" spans="2:17">
      <c r="B170" s="2" t="s">
        <v>4533</v>
      </c>
      <c r="D170" s="190" t="s">
        <v>4980</v>
      </c>
      <c r="E170" s="190" t="s">
        <v>4706</v>
      </c>
      <c r="F170" s="260">
        <v>92</v>
      </c>
      <c r="H170" s="4">
        <v>2012</v>
      </c>
      <c r="I170" s="249"/>
      <c r="K170" s="191"/>
      <c r="L170" s="190"/>
    </row>
    <row r="171" spans="2:17">
      <c r="B171" s="205" t="s">
        <v>3841</v>
      </c>
      <c r="C171" s="273" t="s">
        <v>2070</v>
      </c>
      <c r="D171" s="76" t="s">
        <v>433</v>
      </c>
      <c r="E171" s="237" t="s">
        <v>4630</v>
      </c>
      <c r="F171" s="205">
        <v>99</v>
      </c>
      <c r="G171" s="181"/>
      <c r="H171" s="181">
        <v>2016</v>
      </c>
      <c r="I171" s="249"/>
    </row>
    <row r="172" spans="2:17">
      <c r="B172" s="64" t="s">
        <v>5111</v>
      </c>
      <c r="D172" t="s">
        <v>4799</v>
      </c>
      <c r="E172" t="s">
        <v>4714</v>
      </c>
      <c r="F172" s="2" t="s">
        <v>805</v>
      </c>
      <c r="H172" s="4">
        <v>2019</v>
      </c>
      <c r="I172" s="249"/>
      <c r="K172" s="191"/>
      <c r="L172" s="190"/>
    </row>
    <row r="173" spans="2:17">
      <c r="B173" s="64" t="s">
        <v>3471</v>
      </c>
      <c r="C173" s="116"/>
      <c r="D173" s="26" t="s">
        <v>4632</v>
      </c>
      <c r="E173" s="26" t="s">
        <v>4917</v>
      </c>
      <c r="F173" s="64">
        <v>93</v>
      </c>
      <c r="G173" s="26"/>
      <c r="H173" s="64" t="s">
        <v>2944</v>
      </c>
      <c r="I173" s="249"/>
      <c r="K173" s="191"/>
      <c r="L173" s="190"/>
      <c r="M173" s="190"/>
      <c r="N173" s="190"/>
      <c r="O173" s="190"/>
    </row>
    <row r="174" spans="2:17">
      <c r="B174" s="5" t="s">
        <v>3196</v>
      </c>
      <c r="C174" s="11" t="s">
        <v>2070</v>
      </c>
      <c r="D174" s="45" t="s">
        <v>3882</v>
      </c>
      <c r="E174" s="45" t="s">
        <v>4679</v>
      </c>
      <c r="F174" s="35">
        <v>99</v>
      </c>
      <c r="G174" s="36"/>
      <c r="H174" s="36">
        <v>2015</v>
      </c>
      <c r="I174" s="249"/>
    </row>
    <row r="175" spans="2:17">
      <c r="B175" s="2" t="s">
        <v>3836</v>
      </c>
      <c r="D175" t="s">
        <v>1866</v>
      </c>
      <c r="E175" t="s">
        <v>4661</v>
      </c>
      <c r="F175" s="2" t="s">
        <v>4707</v>
      </c>
      <c r="H175" s="2" t="s">
        <v>1858</v>
      </c>
      <c r="I175" s="249"/>
      <c r="K175" s="191"/>
      <c r="L175" s="190"/>
      <c r="M175" s="190"/>
      <c r="N175" s="190"/>
      <c r="O175" s="190"/>
    </row>
    <row r="176" spans="2:17">
      <c r="B176" s="2" t="s">
        <v>4952</v>
      </c>
      <c r="D176" t="s">
        <v>4953</v>
      </c>
      <c r="E176" t="s">
        <v>4954</v>
      </c>
      <c r="F176" s="2" t="s">
        <v>4746</v>
      </c>
      <c r="H176" s="2" t="s">
        <v>4692</v>
      </c>
      <c r="I176" s="249"/>
      <c r="K176" s="191"/>
      <c r="L176" s="190"/>
      <c r="M176" s="190"/>
      <c r="N176" s="190"/>
      <c r="O176" s="190"/>
    </row>
    <row r="177" spans="2:18">
      <c r="B177" s="2" t="s">
        <v>4955</v>
      </c>
      <c r="D177" t="s">
        <v>4956</v>
      </c>
      <c r="E177" t="s">
        <v>4657</v>
      </c>
      <c r="F177" s="2" t="s">
        <v>4709</v>
      </c>
      <c r="H177" s="2" t="s">
        <v>4635</v>
      </c>
      <c r="I177" s="116"/>
      <c r="K177" s="191"/>
      <c r="L177" s="190"/>
    </row>
    <row r="178" spans="2:18">
      <c r="I178" s="249"/>
      <c r="K178" s="191"/>
      <c r="L178" s="190"/>
      <c r="M178" s="190"/>
      <c r="N178" s="190"/>
      <c r="O178" s="190"/>
    </row>
    <row r="179" spans="2:18">
      <c r="B179" s="28" t="s">
        <v>4968</v>
      </c>
      <c r="H179" s="2"/>
      <c r="I179" s="249"/>
      <c r="K179" s="28" t="s">
        <v>4804</v>
      </c>
      <c r="L179" s="191"/>
      <c r="M179" s="190"/>
    </row>
    <row r="180" spans="2:18">
      <c r="B180" s="39" t="s">
        <v>4861</v>
      </c>
      <c r="C180" s="41"/>
      <c r="D180" s="212" t="s">
        <v>4977</v>
      </c>
      <c r="E180" s="212" t="s">
        <v>4917</v>
      </c>
      <c r="F180" s="291">
        <v>89</v>
      </c>
      <c r="H180" s="37">
        <v>2011</v>
      </c>
      <c r="I180" s="249"/>
      <c r="K180" s="2" t="s">
        <v>4986</v>
      </c>
      <c r="M180" t="s">
        <v>4681</v>
      </c>
      <c r="N180" t="s">
        <v>4682</v>
      </c>
      <c r="O180" s="4">
        <v>87</v>
      </c>
      <c r="Q180" s="2" t="s">
        <v>4635</v>
      </c>
    </row>
    <row r="181" spans="2:18">
      <c r="B181" s="2" t="s">
        <v>3852</v>
      </c>
      <c r="C181" s="1" t="s">
        <v>2070</v>
      </c>
      <c r="D181" s="190" t="s">
        <v>2804</v>
      </c>
      <c r="E181" s="190" t="s">
        <v>4706</v>
      </c>
      <c r="F181" s="260">
        <v>95</v>
      </c>
      <c r="H181" s="4">
        <v>2016</v>
      </c>
      <c r="I181" s="249"/>
      <c r="K181" s="2" t="s">
        <v>4987</v>
      </c>
      <c r="M181" t="s">
        <v>4960</v>
      </c>
      <c r="N181" t="s">
        <v>4735</v>
      </c>
      <c r="O181" s="4">
        <v>91</v>
      </c>
      <c r="Q181" s="2" t="s">
        <v>4635</v>
      </c>
      <c r="R181" s="190"/>
    </row>
    <row r="182" spans="2:18">
      <c r="B182" s="2" t="s">
        <v>4860</v>
      </c>
      <c r="D182" s="190" t="s">
        <v>4928</v>
      </c>
      <c r="E182" s="190" t="s">
        <v>4630</v>
      </c>
      <c r="F182" s="260">
        <v>89</v>
      </c>
      <c r="H182" s="4">
        <v>2012</v>
      </c>
      <c r="I182" s="249"/>
      <c r="K182" s="2" t="s">
        <v>4988</v>
      </c>
      <c r="M182" t="s">
        <v>4632</v>
      </c>
      <c r="N182" t="s">
        <v>4917</v>
      </c>
      <c r="O182" s="4">
        <v>93</v>
      </c>
      <c r="Q182" s="2" t="s">
        <v>4635</v>
      </c>
      <c r="R182" s="190"/>
    </row>
    <row r="183" spans="2:18">
      <c r="B183" s="2" t="s">
        <v>4859</v>
      </c>
      <c r="D183" s="190" t="s">
        <v>4678</v>
      </c>
      <c r="E183" s="190" t="s">
        <v>4679</v>
      </c>
      <c r="F183" s="260">
        <v>90</v>
      </c>
      <c r="H183" s="4">
        <v>2011</v>
      </c>
      <c r="I183" s="249"/>
      <c r="K183" s="2" t="s">
        <v>2803</v>
      </c>
      <c r="L183" s="191"/>
      <c r="M183" s="190" t="s">
        <v>2804</v>
      </c>
      <c r="N183" s="190" t="s">
        <v>4706</v>
      </c>
      <c r="O183" s="192">
        <v>95</v>
      </c>
      <c r="Q183" s="192">
        <v>2008</v>
      </c>
      <c r="R183" s="190"/>
    </row>
    <row r="184" spans="2:18">
      <c r="B184" s="2" t="s">
        <v>5259</v>
      </c>
      <c r="C184" s="1" t="s">
        <v>2070</v>
      </c>
      <c r="D184" t="s">
        <v>275</v>
      </c>
      <c r="E184" t="s">
        <v>5023</v>
      </c>
      <c r="F184" s="2" t="s">
        <v>581</v>
      </c>
      <c r="H184" s="4">
        <v>2020</v>
      </c>
      <c r="I184" s="249"/>
      <c r="K184" s="2" t="s">
        <v>2805</v>
      </c>
      <c r="L184" s="191"/>
      <c r="M184" s="190" t="s">
        <v>2806</v>
      </c>
      <c r="N184" s="190" t="s">
        <v>2807</v>
      </c>
      <c r="O184" s="192">
        <v>94</v>
      </c>
      <c r="Q184" s="192">
        <v>2007</v>
      </c>
      <c r="R184" s="190"/>
    </row>
    <row r="185" spans="2:18">
      <c r="B185" s="2" t="s">
        <v>3494</v>
      </c>
      <c r="D185" t="s">
        <v>4681</v>
      </c>
      <c r="E185" t="s">
        <v>4682</v>
      </c>
      <c r="F185" s="2" t="s">
        <v>4763</v>
      </c>
      <c r="H185" s="2" t="s">
        <v>2945</v>
      </c>
      <c r="I185" s="249"/>
      <c r="K185" s="2" t="s">
        <v>2808</v>
      </c>
      <c r="L185" s="191"/>
      <c r="M185" s="190" t="s">
        <v>2809</v>
      </c>
      <c r="N185" s="190" t="s">
        <v>4714</v>
      </c>
      <c r="O185" s="192">
        <v>95</v>
      </c>
      <c r="Q185" s="192">
        <v>2008</v>
      </c>
      <c r="R185" s="190"/>
    </row>
    <row r="186" spans="2:18">
      <c r="B186" s="2" t="s">
        <v>270</v>
      </c>
      <c r="D186" s="190" t="s">
        <v>4960</v>
      </c>
      <c r="E186" s="190" t="s">
        <v>4735</v>
      </c>
      <c r="F186" s="260">
        <v>91</v>
      </c>
      <c r="H186" s="4">
        <v>2013</v>
      </c>
      <c r="I186" s="249"/>
      <c r="K186" s="2" t="s">
        <v>799</v>
      </c>
      <c r="L186" s="191"/>
      <c r="M186" s="190" t="s">
        <v>2812</v>
      </c>
      <c r="N186" s="190" t="s">
        <v>170</v>
      </c>
      <c r="O186" s="192">
        <v>95</v>
      </c>
      <c r="Q186" s="192">
        <v>2008</v>
      </c>
      <c r="R186" s="190"/>
    </row>
    <row r="187" spans="2:18">
      <c r="B187" s="2" t="s">
        <v>271</v>
      </c>
      <c r="D187" t="s">
        <v>4980</v>
      </c>
      <c r="E187" t="s">
        <v>4981</v>
      </c>
      <c r="F187" s="2">
        <v>92</v>
      </c>
      <c r="H187" s="2" t="s">
        <v>261</v>
      </c>
      <c r="I187" s="249"/>
      <c r="K187" s="2" t="s">
        <v>2813</v>
      </c>
      <c r="L187" s="191"/>
      <c r="M187" s="190" t="s">
        <v>2191</v>
      </c>
      <c r="N187" s="190" t="s">
        <v>4690</v>
      </c>
      <c r="O187" s="192">
        <v>94</v>
      </c>
      <c r="Q187" s="192">
        <v>2007</v>
      </c>
      <c r="R187" s="190"/>
    </row>
    <row r="188" spans="2:18">
      <c r="B188" s="2" t="s">
        <v>4857</v>
      </c>
      <c r="D188" s="190" t="s">
        <v>287</v>
      </c>
      <c r="E188" s="190" t="s">
        <v>4657</v>
      </c>
      <c r="F188" s="260">
        <v>91</v>
      </c>
      <c r="H188" s="4">
        <v>2012</v>
      </c>
      <c r="I188" s="249"/>
      <c r="K188" s="2" t="s">
        <v>2813</v>
      </c>
      <c r="L188" s="191"/>
      <c r="M188" s="190" t="s">
        <v>2814</v>
      </c>
      <c r="N188" s="190" t="s">
        <v>249</v>
      </c>
      <c r="O188" s="192">
        <v>96</v>
      </c>
      <c r="Q188" s="192">
        <v>2008</v>
      </c>
    </row>
    <row r="189" spans="2:18">
      <c r="B189" s="5" t="s">
        <v>4856</v>
      </c>
      <c r="D189" s="190" t="s">
        <v>4928</v>
      </c>
      <c r="E189" s="190" t="s">
        <v>370</v>
      </c>
      <c r="F189" s="260">
        <v>94</v>
      </c>
      <c r="H189" s="4">
        <v>2012</v>
      </c>
      <c r="I189" s="249"/>
      <c r="K189" s="2" t="s">
        <v>2815</v>
      </c>
      <c r="M189" s="190" t="s">
        <v>2816</v>
      </c>
      <c r="N189" s="190" t="s">
        <v>299</v>
      </c>
      <c r="O189" s="4">
        <v>97</v>
      </c>
      <c r="Q189" s="4">
        <v>2009</v>
      </c>
    </row>
    <row r="190" spans="2:18">
      <c r="B190" s="5" t="s">
        <v>4970</v>
      </c>
      <c r="D190" t="s">
        <v>4971</v>
      </c>
      <c r="E190" t="s">
        <v>4972</v>
      </c>
      <c r="F190" s="2" t="s">
        <v>4707</v>
      </c>
      <c r="H190" s="2" t="s">
        <v>4694</v>
      </c>
      <c r="I190" s="249"/>
      <c r="K190" s="2" t="s">
        <v>4795</v>
      </c>
      <c r="L190" s="191"/>
      <c r="M190" s="190" t="s">
        <v>4793</v>
      </c>
      <c r="N190" s="190" t="s">
        <v>4794</v>
      </c>
      <c r="O190" s="4">
        <v>97</v>
      </c>
      <c r="Q190" s="4">
        <v>2010</v>
      </c>
    </row>
    <row r="191" spans="2:18">
      <c r="B191" s="2" t="s">
        <v>3842</v>
      </c>
      <c r="C191" s="11" t="s">
        <v>2070</v>
      </c>
      <c r="D191" s="45" t="s">
        <v>3882</v>
      </c>
      <c r="E191" s="45" t="s">
        <v>4679</v>
      </c>
      <c r="F191" s="35">
        <v>99</v>
      </c>
      <c r="G191" s="36"/>
      <c r="H191" s="36">
        <v>2016</v>
      </c>
      <c r="I191" s="249"/>
      <c r="K191" s="2" t="s">
        <v>802</v>
      </c>
      <c r="L191" s="191"/>
      <c r="M191" t="s">
        <v>2817</v>
      </c>
      <c r="N191" t="s">
        <v>4657</v>
      </c>
      <c r="O191" s="4">
        <v>95</v>
      </c>
      <c r="Q191" s="4">
        <v>2008</v>
      </c>
      <c r="R191" s="190"/>
    </row>
    <row r="192" spans="2:18">
      <c r="B192" s="2" t="s">
        <v>3495</v>
      </c>
      <c r="D192" t="s">
        <v>4956</v>
      </c>
      <c r="E192" t="s">
        <v>4657</v>
      </c>
      <c r="F192" s="2">
        <v>91</v>
      </c>
      <c r="H192" s="2" t="s">
        <v>2945</v>
      </c>
      <c r="I192" s="249"/>
      <c r="K192" s="2" t="s">
        <v>4796</v>
      </c>
      <c r="L192" s="191"/>
      <c r="M192" s="190" t="s">
        <v>4222</v>
      </c>
      <c r="N192" s="190" t="s">
        <v>4634</v>
      </c>
      <c r="O192" s="192">
        <v>95</v>
      </c>
      <c r="Q192" s="4">
        <v>2008</v>
      </c>
      <c r="R192" s="190"/>
    </row>
    <row r="193" spans="2:18">
      <c r="B193" s="5" t="s">
        <v>4973</v>
      </c>
      <c r="D193" t="s">
        <v>4953</v>
      </c>
      <c r="E193" t="s">
        <v>4954</v>
      </c>
      <c r="F193" s="2" t="s">
        <v>4746</v>
      </c>
      <c r="H193" s="2" t="s">
        <v>4692</v>
      </c>
      <c r="I193" s="249"/>
      <c r="K193" s="2" t="s">
        <v>4797</v>
      </c>
      <c r="L193" s="191"/>
      <c r="M193" s="190" t="s">
        <v>4798</v>
      </c>
      <c r="N193" s="190" t="s">
        <v>1343</v>
      </c>
      <c r="O193" s="192">
        <v>95</v>
      </c>
      <c r="Q193" s="4">
        <v>2008</v>
      </c>
      <c r="R193" s="190"/>
    </row>
    <row r="194" spans="2:18">
      <c r="B194" s="2" t="s">
        <v>4975</v>
      </c>
      <c r="D194" t="s">
        <v>4966</v>
      </c>
      <c r="E194" t="s">
        <v>4714</v>
      </c>
      <c r="F194" s="2">
        <v>86</v>
      </c>
      <c r="H194" s="2" t="s">
        <v>4628</v>
      </c>
      <c r="I194" s="249"/>
      <c r="K194" s="2" t="s">
        <v>5005</v>
      </c>
      <c r="L194" s="191"/>
      <c r="M194" s="190" t="s">
        <v>4799</v>
      </c>
      <c r="N194" s="190" t="s">
        <v>4714</v>
      </c>
      <c r="O194" s="192">
        <v>97</v>
      </c>
      <c r="Q194" s="4">
        <v>2009</v>
      </c>
      <c r="R194" s="190"/>
    </row>
    <row r="195" spans="2:18">
      <c r="B195" s="2" t="s">
        <v>3496</v>
      </c>
      <c r="D195" t="s">
        <v>2680</v>
      </c>
      <c r="E195" t="s">
        <v>4634</v>
      </c>
      <c r="F195" s="2">
        <v>94</v>
      </c>
      <c r="H195" s="4">
        <v>2010</v>
      </c>
      <c r="I195" s="249"/>
      <c r="K195" s="2" t="s">
        <v>4236</v>
      </c>
      <c r="L195" s="191"/>
      <c r="M195" s="190" t="s">
        <v>240</v>
      </c>
      <c r="N195" s="190" t="s">
        <v>2906</v>
      </c>
      <c r="O195" s="4">
        <v>94</v>
      </c>
      <c r="Q195" s="4">
        <v>2007</v>
      </c>
    </row>
    <row r="196" spans="2:18">
      <c r="B196" s="2" t="s">
        <v>1869</v>
      </c>
      <c r="D196" s="26" t="s">
        <v>4885</v>
      </c>
      <c r="E196" s="26" t="s">
        <v>2906</v>
      </c>
      <c r="F196" s="2">
        <v>97</v>
      </c>
      <c r="H196" s="2" t="s">
        <v>1858</v>
      </c>
      <c r="I196" s="1"/>
      <c r="K196" s="2" t="s">
        <v>5011</v>
      </c>
      <c r="L196" s="191"/>
      <c r="M196" s="190" t="s">
        <v>4800</v>
      </c>
      <c r="N196" s="190" t="s">
        <v>4687</v>
      </c>
      <c r="O196" s="4">
        <v>94</v>
      </c>
      <c r="Q196" s="4">
        <v>2007</v>
      </c>
    </row>
    <row r="197" spans="2:18">
      <c r="B197" s="2" t="s">
        <v>3200</v>
      </c>
      <c r="C197" s="1" t="s">
        <v>2070</v>
      </c>
      <c r="D197" s="26" t="s">
        <v>1865</v>
      </c>
      <c r="E197" s="26" t="s">
        <v>4679</v>
      </c>
      <c r="F197" s="2">
        <v>96</v>
      </c>
      <c r="H197" s="4">
        <v>2015</v>
      </c>
      <c r="I197" s="1"/>
      <c r="K197" s="2" t="s">
        <v>3682</v>
      </c>
      <c r="L197" s="191"/>
      <c r="M197" s="190" t="s">
        <v>4801</v>
      </c>
      <c r="N197" s="190" t="s">
        <v>4634</v>
      </c>
      <c r="O197" s="4">
        <v>95</v>
      </c>
      <c r="Q197" s="4">
        <v>2008</v>
      </c>
    </row>
    <row r="198" spans="2:18">
      <c r="B198" s="2" t="s">
        <v>4105</v>
      </c>
      <c r="C198" s="1" t="s">
        <v>2070</v>
      </c>
      <c r="D198" s="26" t="s">
        <v>116</v>
      </c>
      <c r="E198" s="26" t="s">
        <v>299</v>
      </c>
      <c r="F198" s="2" t="s">
        <v>1683</v>
      </c>
      <c r="H198" s="4">
        <v>2018</v>
      </c>
      <c r="I198" s="1"/>
      <c r="K198" s="2" t="s">
        <v>4802</v>
      </c>
      <c r="L198" s="191"/>
      <c r="M198" s="190" t="s">
        <v>4803</v>
      </c>
      <c r="N198" s="190" t="s">
        <v>4679</v>
      </c>
      <c r="O198" s="192">
        <v>95</v>
      </c>
      <c r="Q198" s="4">
        <v>2008</v>
      </c>
      <c r="R198" s="190"/>
    </row>
    <row r="199" spans="2:18">
      <c r="B199" s="5" t="s">
        <v>5260</v>
      </c>
      <c r="C199" s="11" t="s">
        <v>2070</v>
      </c>
      <c r="D199" s="12" t="s">
        <v>5207</v>
      </c>
      <c r="E199" s="12" t="s">
        <v>4634</v>
      </c>
      <c r="F199" s="5" t="s">
        <v>1067</v>
      </c>
      <c r="G199" s="12"/>
      <c r="H199" s="6">
        <v>2020</v>
      </c>
      <c r="I199" s="1"/>
      <c r="K199" s="2" t="s">
        <v>4244</v>
      </c>
      <c r="L199" s="191"/>
      <c r="M199" s="190" t="s">
        <v>2801</v>
      </c>
      <c r="N199" s="190" t="s">
        <v>4706</v>
      </c>
      <c r="O199" s="192">
        <v>96</v>
      </c>
      <c r="Q199" s="4">
        <v>2008</v>
      </c>
      <c r="R199" s="190"/>
    </row>
    <row r="200" spans="2:18">
      <c r="B200"/>
      <c r="D200" s="19"/>
      <c r="E200" s="19"/>
      <c r="H200"/>
      <c r="I200" s="1"/>
      <c r="K200" s="190"/>
      <c r="L200" s="191"/>
      <c r="M200" s="190"/>
      <c r="N200" s="190"/>
      <c r="O200" s="190"/>
      <c r="R200" s="190"/>
    </row>
    <row r="201" spans="2:18">
      <c r="B201" s="28" t="s">
        <v>4989</v>
      </c>
      <c r="H201" s="2"/>
      <c r="I201" s="1"/>
      <c r="K201" s="28" t="s">
        <v>4903</v>
      </c>
      <c r="L201" s="191"/>
      <c r="M201" s="190"/>
      <c r="N201" s="190"/>
      <c r="O201" s="190"/>
      <c r="R201" s="190"/>
    </row>
    <row r="202" spans="2:18">
      <c r="B202" s="287" t="s">
        <v>1949</v>
      </c>
      <c r="C202" s="290"/>
      <c r="D202" s="296" t="s">
        <v>4716</v>
      </c>
      <c r="E202" s="296" t="s">
        <v>4717</v>
      </c>
      <c r="F202" s="287">
        <v>90</v>
      </c>
      <c r="G202" s="290"/>
      <c r="H202" s="290">
        <v>2016</v>
      </c>
      <c r="I202" s="1"/>
      <c r="K202" s="2" t="s">
        <v>4999</v>
      </c>
      <c r="L202" s="1"/>
      <c r="M202" t="s">
        <v>4936</v>
      </c>
      <c r="N202" t="s">
        <v>4937</v>
      </c>
      <c r="O202" s="2" t="s">
        <v>4662</v>
      </c>
      <c r="Q202" s="2" t="s">
        <v>4915</v>
      </c>
      <c r="R202" s="190"/>
    </row>
    <row r="203" spans="2:18">
      <c r="B203" s="5" t="s">
        <v>4523</v>
      </c>
      <c r="C203" s="11" t="s">
        <v>578</v>
      </c>
      <c r="D203" s="12" t="s">
        <v>4524</v>
      </c>
      <c r="E203" s="12" t="s">
        <v>4634</v>
      </c>
      <c r="F203" s="5">
        <v>97</v>
      </c>
      <c r="G203" s="12"/>
      <c r="H203" s="6">
        <v>2015</v>
      </c>
      <c r="I203" s="1"/>
      <c r="K203" s="2" t="s">
        <v>5000</v>
      </c>
      <c r="L203" s="1"/>
      <c r="M203" t="s">
        <v>4681</v>
      </c>
      <c r="N203" t="s">
        <v>4682</v>
      </c>
      <c r="O203" s="2" t="s">
        <v>4763</v>
      </c>
      <c r="Q203" s="2" t="s">
        <v>4631</v>
      </c>
      <c r="R203" s="190"/>
    </row>
    <row r="204" spans="2:18">
      <c r="B204" s="2" t="s">
        <v>4534</v>
      </c>
      <c r="D204" t="s">
        <v>4960</v>
      </c>
      <c r="E204" t="s">
        <v>4735</v>
      </c>
      <c r="F204" s="2" t="s">
        <v>4709</v>
      </c>
      <c r="H204" s="2" t="s">
        <v>4253</v>
      </c>
      <c r="I204" s="1"/>
      <c r="K204" s="2" t="s">
        <v>5001</v>
      </c>
      <c r="L204" s="1"/>
      <c r="M204" t="s">
        <v>4740</v>
      </c>
      <c r="N204" t="s">
        <v>4741</v>
      </c>
      <c r="O204" s="2" t="s">
        <v>4767</v>
      </c>
      <c r="Q204" s="2" t="s">
        <v>4663</v>
      </c>
      <c r="R204" s="190"/>
    </row>
    <row r="205" spans="2:18">
      <c r="B205" s="5" t="s">
        <v>4808</v>
      </c>
      <c r="C205" s="11"/>
      <c r="D205" s="246" t="s">
        <v>4928</v>
      </c>
      <c r="E205" s="246" t="s">
        <v>370</v>
      </c>
      <c r="F205" s="307">
        <v>94</v>
      </c>
      <c r="G205" s="12"/>
      <c r="H205" s="6">
        <v>2012</v>
      </c>
      <c r="I205" s="1"/>
      <c r="K205" s="5" t="s">
        <v>5002</v>
      </c>
      <c r="L205" s="8"/>
      <c r="M205" t="s">
        <v>4942</v>
      </c>
      <c r="N205" t="s">
        <v>4706</v>
      </c>
      <c r="O205" s="2">
        <v>77</v>
      </c>
      <c r="Q205" s="2">
        <v>1994</v>
      </c>
      <c r="R205" s="190"/>
    </row>
    <row r="206" spans="2:18">
      <c r="B206" s="5" t="s">
        <v>4990</v>
      </c>
      <c r="D206" t="s">
        <v>4681</v>
      </c>
      <c r="E206" t="s">
        <v>4682</v>
      </c>
      <c r="F206" s="2" t="s">
        <v>4763</v>
      </c>
      <c r="H206" s="2" t="s">
        <v>4750</v>
      </c>
      <c r="I206" s="1"/>
      <c r="K206" s="2" t="s">
        <v>5003</v>
      </c>
      <c r="L206" s="1"/>
      <c r="M206" t="s">
        <v>4908</v>
      </c>
      <c r="N206" t="s">
        <v>4706</v>
      </c>
      <c r="O206" s="2">
        <v>77</v>
      </c>
      <c r="Q206" s="2">
        <v>1997</v>
      </c>
      <c r="R206" s="190"/>
    </row>
    <row r="207" spans="2:18">
      <c r="B207" s="2" t="s">
        <v>4809</v>
      </c>
      <c r="D207" s="190" t="s">
        <v>4928</v>
      </c>
      <c r="E207" s="190" t="s">
        <v>4630</v>
      </c>
      <c r="F207" s="260">
        <v>89</v>
      </c>
      <c r="H207" s="4">
        <v>2012</v>
      </c>
      <c r="I207" s="1"/>
      <c r="K207" s="2" t="s">
        <v>4807</v>
      </c>
      <c r="M207" t="s">
        <v>4985</v>
      </c>
      <c r="N207" t="s">
        <v>4735</v>
      </c>
      <c r="O207" s="2" t="s">
        <v>4691</v>
      </c>
      <c r="Q207" s="2" t="s">
        <v>4631</v>
      </c>
    </row>
    <row r="208" spans="2:18">
      <c r="B208" s="24" t="s">
        <v>4124</v>
      </c>
      <c r="D208" s="26" t="s">
        <v>275</v>
      </c>
      <c r="E208" s="26" t="s">
        <v>5023</v>
      </c>
      <c r="F208" s="2" t="s">
        <v>581</v>
      </c>
      <c r="H208" s="4">
        <v>2018</v>
      </c>
      <c r="I208" s="1"/>
      <c r="K208" s="2" t="s">
        <v>5004</v>
      </c>
      <c r="L208" s="1"/>
      <c r="M208" t="s">
        <v>4931</v>
      </c>
      <c r="N208" t="s">
        <v>4661</v>
      </c>
      <c r="O208" s="2" t="s">
        <v>4703</v>
      </c>
      <c r="Q208" s="2" t="s">
        <v>4631</v>
      </c>
    </row>
    <row r="209" spans="1:17">
      <c r="B209" s="2" t="s">
        <v>4535</v>
      </c>
      <c r="C209" s="1" t="s">
        <v>578</v>
      </c>
      <c r="D209" t="s">
        <v>3878</v>
      </c>
      <c r="E209" t="s">
        <v>3879</v>
      </c>
      <c r="F209" s="2" t="s">
        <v>3998</v>
      </c>
      <c r="H209" s="2" t="s">
        <v>4253</v>
      </c>
      <c r="I209" s="1"/>
      <c r="K209" s="2" t="s">
        <v>5005</v>
      </c>
      <c r="L209" s="1"/>
      <c r="M209" t="s">
        <v>4734</v>
      </c>
      <c r="N209" t="s">
        <v>4735</v>
      </c>
      <c r="O209" s="2">
        <v>83</v>
      </c>
      <c r="Q209" s="2" t="s">
        <v>4728</v>
      </c>
    </row>
    <row r="210" spans="1:17">
      <c r="B210" s="24" t="s">
        <v>5154</v>
      </c>
      <c r="C210" s="277" t="s">
        <v>578</v>
      </c>
      <c r="D210" s="23" t="s">
        <v>5215</v>
      </c>
      <c r="E210" s="23" t="s">
        <v>4690</v>
      </c>
      <c r="F210" s="24" t="s">
        <v>1067</v>
      </c>
      <c r="G210" s="56"/>
      <c r="H210" s="24" t="s">
        <v>5146</v>
      </c>
      <c r="I210" s="1"/>
      <c r="K210" s="2" t="s">
        <v>5006</v>
      </c>
      <c r="L210" s="1"/>
      <c r="M210" t="s">
        <v>5007</v>
      </c>
      <c r="N210" t="s">
        <v>4917</v>
      </c>
      <c r="O210" s="2">
        <v>79</v>
      </c>
      <c r="Q210" s="2" t="s">
        <v>5008</v>
      </c>
    </row>
    <row r="211" spans="1:17" ht="12.75" customHeight="1">
      <c r="B211" s="2" t="s">
        <v>4991</v>
      </c>
      <c r="D211" t="s">
        <v>4936</v>
      </c>
      <c r="E211" t="s">
        <v>4937</v>
      </c>
      <c r="F211" s="2">
        <v>81</v>
      </c>
      <c r="H211" s="2" t="s">
        <v>4915</v>
      </c>
      <c r="I211" s="1"/>
      <c r="K211" s="2" t="s">
        <v>5009</v>
      </c>
      <c r="L211" s="8"/>
      <c r="M211" t="s">
        <v>5010</v>
      </c>
      <c r="N211" t="s">
        <v>4679</v>
      </c>
      <c r="O211" s="2">
        <v>76</v>
      </c>
      <c r="Q211" s="2">
        <v>1992</v>
      </c>
    </row>
    <row r="212" spans="1:17" ht="12.75" customHeight="1">
      <c r="B212" s="2" t="s">
        <v>4992</v>
      </c>
      <c r="D212" t="s">
        <v>4734</v>
      </c>
      <c r="E212" t="s">
        <v>4735</v>
      </c>
      <c r="F212" s="2">
        <v>83</v>
      </c>
      <c r="H212" s="2" t="s">
        <v>4915</v>
      </c>
      <c r="I212" s="1"/>
      <c r="K212" s="2" t="s">
        <v>5011</v>
      </c>
      <c r="L212" s="8"/>
      <c r="M212" t="s">
        <v>5012</v>
      </c>
      <c r="N212" t="s">
        <v>4735</v>
      </c>
      <c r="O212" s="2">
        <v>76</v>
      </c>
      <c r="Q212" s="2">
        <v>1991</v>
      </c>
    </row>
    <row r="213" spans="1:17" ht="12.75" customHeight="1">
      <c r="A213" s="29"/>
      <c r="B213" s="2" t="s">
        <v>5399</v>
      </c>
      <c r="D213" s="26" t="s">
        <v>4811</v>
      </c>
      <c r="E213" s="26" t="s">
        <v>5023</v>
      </c>
      <c r="F213" s="2" t="s">
        <v>4379</v>
      </c>
      <c r="H213" s="4">
        <v>2021</v>
      </c>
      <c r="I213" s="1"/>
      <c r="K213" s="2" t="s">
        <v>5011</v>
      </c>
      <c r="L213" s="8"/>
      <c r="M213" t="s">
        <v>4698</v>
      </c>
      <c r="N213" t="s">
        <v>4661</v>
      </c>
      <c r="O213" s="2">
        <v>77</v>
      </c>
      <c r="Q213" s="2">
        <v>1992</v>
      </c>
    </row>
    <row r="214" spans="1:17" ht="12.75" customHeight="1">
      <c r="A214" s="29"/>
      <c r="B214" s="2" t="s">
        <v>4839</v>
      </c>
      <c r="D214" s="190" t="s">
        <v>2804</v>
      </c>
      <c r="E214" s="190" t="s">
        <v>4706</v>
      </c>
      <c r="F214" s="260">
        <v>95</v>
      </c>
      <c r="H214" s="4">
        <v>2012</v>
      </c>
      <c r="K214" s="2" t="s">
        <v>1230</v>
      </c>
      <c r="L214" s="8"/>
      <c r="M214" t="s">
        <v>4953</v>
      </c>
      <c r="N214" t="s">
        <v>4954</v>
      </c>
      <c r="O214" s="2" t="s">
        <v>4746</v>
      </c>
      <c r="Q214" s="2" t="s">
        <v>4628</v>
      </c>
    </row>
    <row r="215" spans="1:17" ht="12.75" customHeight="1">
      <c r="A215" s="29"/>
      <c r="B215" s="2" t="s">
        <v>4993</v>
      </c>
      <c r="D215" t="s">
        <v>4931</v>
      </c>
      <c r="E215" t="s">
        <v>4661</v>
      </c>
      <c r="F215" s="2" t="s">
        <v>4703</v>
      </c>
      <c r="H215" s="2" t="s">
        <v>4750</v>
      </c>
      <c r="K215" s="2" t="s">
        <v>1231</v>
      </c>
      <c r="L215" s="8"/>
      <c r="M215" t="s">
        <v>2005</v>
      </c>
      <c r="N215" t="s">
        <v>4687</v>
      </c>
      <c r="O215" s="2">
        <v>77</v>
      </c>
      <c r="Q215" s="2">
        <v>1993</v>
      </c>
    </row>
    <row r="216" spans="1:17" ht="12.75" customHeight="1">
      <c r="A216" s="29"/>
      <c r="B216" s="2" t="s">
        <v>4994</v>
      </c>
      <c r="D216" t="s">
        <v>4740</v>
      </c>
      <c r="E216" t="s">
        <v>4741</v>
      </c>
      <c r="F216" s="2" t="s">
        <v>4767</v>
      </c>
      <c r="H216" s="2" t="s">
        <v>4715</v>
      </c>
      <c r="I216" s="8"/>
      <c r="K216" s="2" t="s">
        <v>2068</v>
      </c>
      <c r="M216" t="s">
        <v>4664</v>
      </c>
      <c r="N216" t="s">
        <v>4657</v>
      </c>
      <c r="O216" s="2">
        <v>79</v>
      </c>
      <c r="Q216" s="2">
        <v>2004</v>
      </c>
    </row>
    <row r="217" spans="1:17" ht="12.75" customHeight="1">
      <c r="A217" s="29"/>
      <c r="B217" s="2" t="s">
        <v>2974</v>
      </c>
      <c r="D217" t="s">
        <v>1866</v>
      </c>
      <c r="E217" t="s">
        <v>4661</v>
      </c>
      <c r="F217" s="2">
        <v>90</v>
      </c>
      <c r="H217" s="4">
        <v>2015</v>
      </c>
      <c r="I217" s="8"/>
      <c r="K217" s="2" t="s">
        <v>3685</v>
      </c>
      <c r="M217" t="s">
        <v>4945</v>
      </c>
      <c r="N217" t="s">
        <v>4679</v>
      </c>
      <c r="O217" s="2">
        <v>80</v>
      </c>
      <c r="Q217" s="2">
        <v>1997</v>
      </c>
    </row>
    <row r="218" spans="1:17" ht="12.75" customHeight="1">
      <c r="A218" s="29"/>
      <c r="B218" s="2" t="s">
        <v>4125</v>
      </c>
      <c r="D218" t="s">
        <v>3429</v>
      </c>
      <c r="E218" t="s">
        <v>4634</v>
      </c>
      <c r="F218" s="2" t="s">
        <v>581</v>
      </c>
      <c r="H218" s="4">
        <v>2018</v>
      </c>
      <c r="I218" s="8"/>
      <c r="K218" s="2" t="s">
        <v>2067</v>
      </c>
      <c r="L218" s="1"/>
      <c r="M218" s="190" t="s">
        <v>79</v>
      </c>
      <c r="N218" s="190" t="s">
        <v>4679</v>
      </c>
      <c r="O218" s="192">
        <v>82</v>
      </c>
      <c r="Q218" s="4">
        <v>1996</v>
      </c>
    </row>
    <row r="219" spans="1:17" ht="12.75" customHeight="1">
      <c r="A219" s="29"/>
      <c r="B219" s="2" t="s">
        <v>4995</v>
      </c>
      <c r="D219" t="s">
        <v>4966</v>
      </c>
      <c r="E219" t="s">
        <v>4714</v>
      </c>
      <c r="F219" s="2">
        <v>86</v>
      </c>
      <c r="H219" s="2" t="s">
        <v>4715</v>
      </c>
      <c r="K219" s="2" t="s">
        <v>2069</v>
      </c>
      <c r="M219" t="s">
        <v>3866</v>
      </c>
      <c r="N219" t="s">
        <v>3867</v>
      </c>
      <c r="O219" s="2">
        <v>83</v>
      </c>
      <c r="Q219" s="2">
        <v>1997</v>
      </c>
    </row>
    <row r="220" spans="1:17" ht="12.75" customHeight="1">
      <c r="A220" s="29"/>
      <c r="B220" s="2" t="s">
        <v>4126</v>
      </c>
      <c r="C220" s="1" t="s">
        <v>578</v>
      </c>
      <c r="D220" t="s">
        <v>79</v>
      </c>
      <c r="E220" t="s">
        <v>4634</v>
      </c>
      <c r="F220" s="2" t="s">
        <v>581</v>
      </c>
      <c r="H220" s="4">
        <v>2018</v>
      </c>
      <c r="K220" s="2" t="s">
        <v>2073</v>
      </c>
      <c r="L220" s="1"/>
      <c r="M220" s="190" t="s">
        <v>4664</v>
      </c>
      <c r="N220" s="190" t="s">
        <v>4661</v>
      </c>
      <c r="O220" s="192">
        <v>81</v>
      </c>
      <c r="Q220" s="4">
        <v>1996</v>
      </c>
    </row>
    <row r="221" spans="1:17" ht="12.75" customHeight="1">
      <c r="A221" s="29"/>
      <c r="B221" s="2" t="s">
        <v>4996</v>
      </c>
      <c r="D221" t="s">
        <v>4945</v>
      </c>
      <c r="E221" t="s">
        <v>4679</v>
      </c>
      <c r="F221" s="2" t="s">
        <v>4946</v>
      </c>
      <c r="H221" s="2" t="s">
        <v>4720</v>
      </c>
      <c r="I221" s="8"/>
      <c r="K221" s="2" t="s">
        <v>575</v>
      </c>
      <c r="M221" t="s">
        <v>2272</v>
      </c>
      <c r="N221" t="s">
        <v>4657</v>
      </c>
      <c r="O221" s="2">
        <v>76</v>
      </c>
      <c r="Q221" s="2">
        <v>1992</v>
      </c>
    </row>
    <row r="222" spans="1:17" ht="12.75" customHeight="1">
      <c r="A222" s="29"/>
      <c r="B222"/>
      <c r="H222"/>
      <c r="I222" s="8"/>
      <c r="M222" s="2"/>
      <c r="N222" s="2"/>
    </row>
    <row r="223" spans="1:17" ht="12.75" customHeight="1">
      <c r="B223" s="28" t="s">
        <v>5013</v>
      </c>
      <c r="H223" s="2"/>
      <c r="I223" s="1"/>
      <c r="K223" s="28" t="s">
        <v>2134</v>
      </c>
      <c r="M223" s="2"/>
      <c r="N223" s="2"/>
    </row>
    <row r="224" spans="1:17">
      <c r="B224" s="39" t="s">
        <v>3837</v>
      </c>
      <c r="C224" s="41"/>
      <c r="D224" s="38" t="s">
        <v>4960</v>
      </c>
      <c r="E224" s="38" t="s">
        <v>4735</v>
      </c>
      <c r="F224" s="39" t="s">
        <v>4709</v>
      </c>
      <c r="H224" s="39" t="s">
        <v>1858</v>
      </c>
      <c r="I224" s="1"/>
      <c r="K224" s="2" t="s">
        <v>5027</v>
      </c>
      <c r="L224" s="1"/>
      <c r="M224" t="s">
        <v>4932</v>
      </c>
      <c r="N224" t="s">
        <v>4630</v>
      </c>
      <c r="O224" s="2">
        <v>72</v>
      </c>
      <c r="Q224" s="2">
        <v>1997</v>
      </c>
    </row>
    <row r="225" spans="2:25">
      <c r="B225" s="2" t="s">
        <v>4536</v>
      </c>
      <c r="D225" t="s">
        <v>1866</v>
      </c>
      <c r="E225" t="s">
        <v>4661</v>
      </c>
      <c r="F225" s="2">
        <v>90</v>
      </c>
      <c r="H225" s="4">
        <v>2015</v>
      </c>
      <c r="I225" s="1"/>
      <c r="K225" s="2" t="s">
        <v>5028</v>
      </c>
      <c r="L225" s="1"/>
      <c r="M225" t="s">
        <v>4908</v>
      </c>
      <c r="N225" t="s">
        <v>4706</v>
      </c>
      <c r="O225" s="2">
        <v>74</v>
      </c>
      <c r="Q225" s="2">
        <v>1997</v>
      </c>
    </row>
    <row r="226" spans="2:25">
      <c r="B226" s="2" t="s">
        <v>5112</v>
      </c>
      <c r="D226" t="s">
        <v>3429</v>
      </c>
      <c r="E226" t="s">
        <v>4634</v>
      </c>
      <c r="F226" s="2" t="s">
        <v>581</v>
      </c>
      <c r="H226" s="4">
        <v>2019</v>
      </c>
      <c r="I226" s="1"/>
      <c r="K226" s="2" t="s">
        <v>5029</v>
      </c>
      <c r="L226" s="1"/>
      <c r="M226" t="s">
        <v>4953</v>
      </c>
      <c r="N226" t="s">
        <v>4954</v>
      </c>
      <c r="O226" s="4">
        <v>88</v>
      </c>
      <c r="Q226" s="2" t="s">
        <v>4715</v>
      </c>
    </row>
    <row r="227" spans="2:25">
      <c r="B227" s="2" t="s">
        <v>2291</v>
      </c>
      <c r="D227" s="190" t="s">
        <v>4928</v>
      </c>
      <c r="E227" s="190" t="s">
        <v>370</v>
      </c>
      <c r="F227" s="260">
        <v>94</v>
      </c>
      <c r="H227" s="4">
        <v>2012</v>
      </c>
      <c r="I227" s="1"/>
      <c r="K227" s="2" t="s">
        <v>5030</v>
      </c>
      <c r="L227" s="1"/>
      <c r="M227" t="s">
        <v>5031</v>
      </c>
      <c r="N227" t="s">
        <v>4630</v>
      </c>
      <c r="O227" s="2">
        <v>77</v>
      </c>
      <c r="Q227" s="2">
        <v>1997</v>
      </c>
    </row>
    <row r="228" spans="2:25">
      <c r="B228" s="2" t="s">
        <v>1259</v>
      </c>
      <c r="D228" t="s">
        <v>275</v>
      </c>
      <c r="E228" t="s">
        <v>5023</v>
      </c>
      <c r="F228" s="2" t="s">
        <v>581</v>
      </c>
      <c r="H228" s="4">
        <v>2019</v>
      </c>
      <c r="I228" s="1"/>
      <c r="K228" s="2" t="s">
        <v>5032</v>
      </c>
      <c r="L228" s="1"/>
      <c r="M228" t="s">
        <v>5033</v>
      </c>
      <c r="N228" t="s">
        <v>4682</v>
      </c>
      <c r="O228" s="2">
        <v>81</v>
      </c>
      <c r="Q228" s="2">
        <v>1997</v>
      </c>
    </row>
    <row r="229" spans="2:25">
      <c r="B229" s="2" t="s">
        <v>2292</v>
      </c>
      <c r="D229" t="s">
        <v>2293</v>
      </c>
      <c r="E229" t="s">
        <v>4657</v>
      </c>
      <c r="F229" s="2">
        <v>90</v>
      </c>
      <c r="H229" s="4">
        <v>2009</v>
      </c>
      <c r="I229" s="1"/>
      <c r="K229" s="2" t="s">
        <v>0</v>
      </c>
      <c r="L229" s="1"/>
      <c r="M229" t="s">
        <v>4936</v>
      </c>
      <c r="N229" t="s">
        <v>4937</v>
      </c>
      <c r="O229" s="2">
        <v>81</v>
      </c>
      <c r="Q229" s="2">
        <v>1997</v>
      </c>
    </row>
    <row r="230" spans="2:25">
      <c r="B230" s="5" t="s">
        <v>5015</v>
      </c>
      <c r="D230" t="s">
        <v>4931</v>
      </c>
      <c r="E230" t="s">
        <v>4661</v>
      </c>
      <c r="F230" s="2" t="s">
        <v>4703</v>
      </c>
      <c r="H230" s="2" t="s">
        <v>4750</v>
      </c>
      <c r="I230" s="1"/>
      <c r="K230" s="2" t="s">
        <v>657</v>
      </c>
      <c r="M230" t="s">
        <v>223</v>
      </c>
      <c r="N230" t="s">
        <v>224</v>
      </c>
      <c r="O230" s="4">
        <v>85</v>
      </c>
      <c r="Q230" s="4">
        <v>2003</v>
      </c>
      <c r="Y230" s="4"/>
    </row>
    <row r="231" spans="2:25">
      <c r="B231" s="5" t="s">
        <v>5016</v>
      </c>
      <c r="D231" t="s">
        <v>4689</v>
      </c>
      <c r="E231" t="s">
        <v>4690</v>
      </c>
      <c r="F231" s="2" t="s">
        <v>4691</v>
      </c>
      <c r="H231" s="2" t="s">
        <v>4658</v>
      </c>
      <c r="I231" s="1"/>
      <c r="K231" s="2" t="s">
        <v>1</v>
      </c>
      <c r="M231" t="s">
        <v>2</v>
      </c>
      <c r="N231" t="s">
        <v>5023</v>
      </c>
      <c r="O231" s="4">
        <v>87</v>
      </c>
      <c r="Q231" s="2" t="s">
        <v>4628</v>
      </c>
    </row>
    <row r="232" spans="2:25">
      <c r="B232" s="2" t="s">
        <v>204</v>
      </c>
      <c r="D232" t="s">
        <v>2804</v>
      </c>
      <c r="E232" t="s">
        <v>4706</v>
      </c>
      <c r="F232" s="2">
        <v>95</v>
      </c>
      <c r="H232" s="4">
        <v>2013</v>
      </c>
      <c r="I232" s="1"/>
      <c r="K232" s="2" t="s">
        <v>3</v>
      </c>
      <c r="M232" t="s">
        <v>12</v>
      </c>
      <c r="N232" t="s">
        <v>4690</v>
      </c>
      <c r="O232" s="4">
        <v>87</v>
      </c>
      <c r="Q232" s="2" t="s">
        <v>4715</v>
      </c>
    </row>
    <row r="233" spans="2:25">
      <c r="B233" s="2" t="s">
        <v>2294</v>
      </c>
      <c r="D233" t="s">
        <v>4681</v>
      </c>
      <c r="E233" t="s">
        <v>4682</v>
      </c>
      <c r="F233" s="2">
        <v>87</v>
      </c>
      <c r="H233" s="4">
        <v>2010</v>
      </c>
      <c r="K233" s="2" t="s">
        <v>13</v>
      </c>
      <c r="L233" s="1"/>
      <c r="M233" t="s">
        <v>4740</v>
      </c>
      <c r="N233" t="s">
        <v>4741</v>
      </c>
      <c r="O233" s="2">
        <v>82</v>
      </c>
      <c r="Q233" s="2" t="s">
        <v>4728</v>
      </c>
    </row>
    <row r="234" spans="2:25">
      <c r="B234" s="5" t="s">
        <v>5017</v>
      </c>
      <c r="D234" t="s">
        <v>4966</v>
      </c>
      <c r="E234" t="s">
        <v>4714</v>
      </c>
      <c r="F234" s="2" t="s">
        <v>4703</v>
      </c>
      <c r="H234" s="2" t="s">
        <v>4715</v>
      </c>
      <c r="K234" s="2" t="s">
        <v>14</v>
      </c>
      <c r="M234" t="s">
        <v>4698</v>
      </c>
      <c r="N234" t="s">
        <v>4679</v>
      </c>
      <c r="O234" s="4">
        <v>86</v>
      </c>
      <c r="Q234" s="2" t="s">
        <v>4628</v>
      </c>
    </row>
    <row r="235" spans="2:25">
      <c r="B235" s="2" t="s">
        <v>2295</v>
      </c>
      <c r="D235" t="s">
        <v>2296</v>
      </c>
      <c r="E235" t="s">
        <v>2297</v>
      </c>
      <c r="F235" s="2">
        <v>85</v>
      </c>
      <c r="H235" s="4">
        <v>2011</v>
      </c>
      <c r="K235" s="2" t="s">
        <v>2274</v>
      </c>
      <c r="M235" t="s">
        <v>4725</v>
      </c>
      <c r="N235" t="s">
        <v>4726</v>
      </c>
      <c r="O235" s="4">
        <v>81</v>
      </c>
      <c r="P235" s="4"/>
      <c r="Q235" s="4">
        <v>1997</v>
      </c>
    </row>
    <row r="236" spans="2:25">
      <c r="B236" s="2" t="s">
        <v>2299</v>
      </c>
      <c r="D236" t="s">
        <v>4980</v>
      </c>
      <c r="E236" t="s">
        <v>4706</v>
      </c>
      <c r="F236" s="2">
        <v>92</v>
      </c>
      <c r="H236" s="4">
        <v>2010</v>
      </c>
      <c r="K236" s="2" t="s">
        <v>2275</v>
      </c>
      <c r="M236" t="s">
        <v>411</v>
      </c>
      <c r="N236" t="s">
        <v>4657</v>
      </c>
      <c r="O236" s="2">
        <v>81</v>
      </c>
      <c r="Q236" s="2">
        <v>1997</v>
      </c>
    </row>
    <row r="237" spans="2:25">
      <c r="B237" s="5" t="s">
        <v>5018</v>
      </c>
      <c r="D237" t="s">
        <v>4971</v>
      </c>
      <c r="E237" t="s">
        <v>4972</v>
      </c>
      <c r="F237" s="2" t="s">
        <v>4707</v>
      </c>
      <c r="H237" s="2" t="s">
        <v>4658</v>
      </c>
      <c r="K237" s="2" t="s">
        <v>2074</v>
      </c>
      <c r="M237" t="s">
        <v>4699</v>
      </c>
      <c r="N237" t="s">
        <v>4630</v>
      </c>
      <c r="O237" s="2" t="s">
        <v>4662</v>
      </c>
      <c r="Q237" s="2" t="s">
        <v>5008</v>
      </c>
    </row>
    <row r="238" spans="2:25">
      <c r="B238" s="2" t="s">
        <v>5019</v>
      </c>
      <c r="D238" t="s">
        <v>5020</v>
      </c>
      <c r="E238" t="s">
        <v>4634</v>
      </c>
      <c r="F238" s="2">
        <v>87</v>
      </c>
      <c r="H238" s="2" t="s">
        <v>4628</v>
      </c>
      <c r="I238" s="1"/>
      <c r="K238" s="2" t="s">
        <v>2075</v>
      </c>
      <c r="M238" t="s">
        <v>330</v>
      </c>
      <c r="N238" t="s">
        <v>249</v>
      </c>
      <c r="O238" s="2">
        <v>81</v>
      </c>
      <c r="Q238" s="4">
        <v>1996</v>
      </c>
    </row>
    <row r="239" spans="2:25">
      <c r="B239" s="2" t="s">
        <v>2300</v>
      </c>
      <c r="D239" t="s">
        <v>2817</v>
      </c>
      <c r="E239" t="s">
        <v>4657</v>
      </c>
      <c r="F239" s="2">
        <v>95</v>
      </c>
      <c r="H239" s="4">
        <v>2012</v>
      </c>
    </row>
    <row r="240" spans="2:25">
      <c r="B240" s="2" t="s">
        <v>5021</v>
      </c>
      <c r="D240" t="s">
        <v>4985</v>
      </c>
      <c r="E240" t="s">
        <v>4735</v>
      </c>
      <c r="F240" s="2">
        <v>89</v>
      </c>
      <c r="H240" s="2" t="s">
        <v>4694</v>
      </c>
      <c r="I240" s="8"/>
    </row>
    <row r="241" spans="2:17">
      <c r="B241" s="2" t="s">
        <v>5022</v>
      </c>
      <c r="D241" t="s">
        <v>4953</v>
      </c>
      <c r="E241" t="s">
        <v>5023</v>
      </c>
      <c r="F241" s="2">
        <v>90</v>
      </c>
      <c r="H241" s="2" t="s">
        <v>4694</v>
      </c>
      <c r="I241" s="8"/>
    </row>
    <row r="242" spans="2:17">
      <c r="B242" s="64" t="s">
        <v>274</v>
      </c>
      <c r="D242" s="26" t="s">
        <v>4234</v>
      </c>
      <c r="E242" s="26" t="s">
        <v>4714</v>
      </c>
      <c r="F242" s="64">
        <v>96</v>
      </c>
      <c r="G242" s="117"/>
      <c r="H242" s="4">
        <v>2013</v>
      </c>
      <c r="I242" s="8"/>
    </row>
    <row r="243" spans="2:17">
      <c r="B243" s="2" t="s">
        <v>5024</v>
      </c>
      <c r="D243" t="s">
        <v>5025</v>
      </c>
      <c r="E243" t="s">
        <v>4634</v>
      </c>
      <c r="F243" s="2">
        <v>92</v>
      </c>
      <c r="H243" s="2" t="s">
        <v>4750</v>
      </c>
      <c r="I243" s="8"/>
      <c r="M243" s="2"/>
      <c r="N243" s="2"/>
    </row>
    <row r="244" spans="2:17">
      <c r="I244" s="8"/>
      <c r="M244" s="2"/>
      <c r="N244" s="2"/>
    </row>
    <row r="245" spans="2:17">
      <c r="B245" s="28" t="s">
        <v>15</v>
      </c>
      <c r="H245" s="2"/>
      <c r="I245" s="1"/>
      <c r="K245" s="28" t="s">
        <v>1100</v>
      </c>
      <c r="M245" s="2"/>
      <c r="N245" s="2"/>
    </row>
    <row r="246" spans="2:17">
      <c r="B246" s="39" t="s">
        <v>4537</v>
      </c>
      <c r="C246" s="41"/>
      <c r="D246" s="38" t="s">
        <v>4960</v>
      </c>
      <c r="E246" s="38" t="s">
        <v>4735</v>
      </c>
      <c r="F246" s="39" t="s">
        <v>4709</v>
      </c>
      <c r="G246" s="38"/>
      <c r="H246" s="39" t="s">
        <v>4253</v>
      </c>
      <c r="K246" s="2" t="s">
        <v>32</v>
      </c>
      <c r="L246" s="1"/>
      <c r="M246" t="s">
        <v>4931</v>
      </c>
      <c r="N246" t="s">
        <v>4661</v>
      </c>
      <c r="O246" s="2" t="s">
        <v>4703</v>
      </c>
      <c r="Q246" s="2" t="s">
        <v>4658</v>
      </c>
    </row>
    <row r="247" spans="2:17">
      <c r="B247" s="5" t="s">
        <v>2290</v>
      </c>
      <c r="C247" s="11"/>
      <c r="D247" s="246" t="s">
        <v>4928</v>
      </c>
      <c r="E247" s="246" t="s">
        <v>370</v>
      </c>
      <c r="F247" s="307">
        <v>94</v>
      </c>
      <c r="G247" s="12"/>
      <c r="H247" s="6">
        <v>2012</v>
      </c>
      <c r="K247" s="2" t="s">
        <v>33</v>
      </c>
      <c r="L247" s="1"/>
      <c r="M247" t="s">
        <v>4734</v>
      </c>
      <c r="N247" t="s">
        <v>4679</v>
      </c>
      <c r="O247" s="2" t="s">
        <v>4662</v>
      </c>
      <c r="Q247" s="2" t="s">
        <v>4915</v>
      </c>
    </row>
    <row r="248" spans="2:17">
      <c r="B248" s="2" t="s">
        <v>4525</v>
      </c>
      <c r="C248" s="11" t="s">
        <v>578</v>
      </c>
      <c r="D248" s="12" t="s">
        <v>4524</v>
      </c>
      <c r="E248" s="12" t="s">
        <v>4634</v>
      </c>
      <c r="F248" s="5">
        <v>97</v>
      </c>
      <c r="G248" s="12"/>
      <c r="H248" s="6">
        <v>2015</v>
      </c>
      <c r="K248" s="2" t="s">
        <v>34</v>
      </c>
      <c r="L248" s="1"/>
      <c r="M248" t="s">
        <v>4945</v>
      </c>
      <c r="N248" t="s">
        <v>4679</v>
      </c>
      <c r="O248" s="2">
        <v>80</v>
      </c>
      <c r="Q248" s="2">
        <v>1997</v>
      </c>
    </row>
    <row r="249" spans="2:17">
      <c r="B249" s="5" t="s">
        <v>16</v>
      </c>
      <c r="D249" t="s">
        <v>4734</v>
      </c>
      <c r="E249" t="s">
        <v>4679</v>
      </c>
      <c r="F249" s="2" t="s">
        <v>4662</v>
      </c>
      <c r="H249" s="2" t="s">
        <v>4915</v>
      </c>
      <c r="K249" s="2" t="s">
        <v>35</v>
      </c>
      <c r="L249" s="1"/>
      <c r="M249" t="s">
        <v>5025</v>
      </c>
      <c r="N249" t="s">
        <v>4634</v>
      </c>
      <c r="O249" s="2" t="s">
        <v>4693</v>
      </c>
      <c r="Q249" s="2" t="s">
        <v>4694</v>
      </c>
    </row>
    <row r="250" spans="2:17">
      <c r="B250" s="5" t="s">
        <v>17</v>
      </c>
      <c r="D250" t="s">
        <v>4931</v>
      </c>
      <c r="E250" t="s">
        <v>4661</v>
      </c>
      <c r="F250" s="2" t="s">
        <v>4703</v>
      </c>
      <c r="H250" s="2" t="s">
        <v>4658</v>
      </c>
      <c r="K250" s="2" t="s">
        <v>40</v>
      </c>
      <c r="L250" s="1"/>
      <c r="M250" t="s">
        <v>5033</v>
      </c>
      <c r="N250" t="s">
        <v>4682</v>
      </c>
      <c r="O250" s="2">
        <v>81</v>
      </c>
      <c r="Q250" s="2">
        <v>1997</v>
      </c>
    </row>
    <row r="251" spans="2:17" ht="12.75" customHeight="1">
      <c r="B251" s="2" t="s">
        <v>5403</v>
      </c>
      <c r="D251" s="26" t="s">
        <v>4811</v>
      </c>
      <c r="E251" s="26" t="s">
        <v>5023</v>
      </c>
      <c r="F251" s="2" t="s">
        <v>4379</v>
      </c>
      <c r="H251" s="4">
        <v>2021</v>
      </c>
      <c r="K251" s="5" t="s">
        <v>41</v>
      </c>
      <c r="L251" s="1"/>
      <c r="M251" t="s">
        <v>5020</v>
      </c>
      <c r="N251" t="s">
        <v>4634</v>
      </c>
      <c r="O251" s="2" t="s">
        <v>4763</v>
      </c>
      <c r="Q251" s="2" t="s">
        <v>4628</v>
      </c>
    </row>
    <row r="252" spans="2:17" ht="12.75" customHeight="1">
      <c r="B252" s="64" t="s">
        <v>2476</v>
      </c>
      <c r="C252" s="116"/>
      <c r="D252" s="26" t="s">
        <v>2817</v>
      </c>
      <c r="E252" s="26" t="s">
        <v>4657</v>
      </c>
      <c r="F252" s="64">
        <v>95</v>
      </c>
      <c r="G252" s="117"/>
      <c r="H252" s="117">
        <v>2013</v>
      </c>
      <c r="K252" s="5" t="s">
        <v>42</v>
      </c>
      <c r="L252" s="1"/>
      <c r="M252" t="s">
        <v>4971</v>
      </c>
      <c r="N252" t="s">
        <v>4972</v>
      </c>
      <c r="O252" s="2" t="s">
        <v>4707</v>
      </c>
      <c r="Q252" s="2" t="s">
        <v>4750</v>
      </c>
    </row>
    <row r="253" spans="2:17" ht="12.75" customHeight="1">
      <c r="B253" s="5" t="s">
        <v>18</v>
      </c>
      <c r="D253" t="s">
        <v>19</v>
      </c>
      <c r="E253" t="s">
        <v>4714</v>
      </c>
      <c r="F253" s="2" t="s">
        <v>4709</v>
      </c>
      <c r="H253" s="2" t="s">
        <v>4631</v>
      </c>
      <c r="K253" s="5" t="s">
        <v>43</v>
      </c>
      <c r="L253" s="1"/>
      <c r="M253" t="s">
        <v>4985</v>
      </c>
      <c r="N253" t="s">
        <v>4735</v>
      </c>
      <c r="O253" s="2" t="s">
        <v>4707</v>
      </c>
      <c r="Q253" s="2" t="s">
        <v>4750</v>
      </c>
    </row>
    <row r="254" spans="2:17" ht="12.75" customHeight="1">
      <c r="B254" s="2" t="s">
        <v>5061</v>
      </c>
      <c r="D254" t="s">
        <v>4811</v>
      </c>
      <c r="E254" t="s">
        <v>5023</v>
      </c>
      <c r="F254" s="2" t="s">
        <v>4379</v>
      </c>
      <c r="H254" s="4">
        <v>2019</v>
      </c>
      <c r="K254" s="2" t="s">
        <v>44</v>
      </c>
      <c r="L254" s="1"/>
      <c r="M254" t="s">
        <v>4936</v>
      </c>
      <c r="N254" t="s">
        <v>4937</v>
      </c>
      <c r="O254" s="2">
        <v>81</v>
      </c>
      <c r="Q254" s="2">
        <v>1997</v>
      </c>
    </row>
    <row r="255" spans="2:17" ht="12.75" customHeight="1">
      <c r="B255" s="5" t="s">
        <v>20</v>
      </c>
      <c r="D255" t="s">
        <v>21</v>
      </c>
      <c r="E255" t="s">
        <v>4679</v>
      </c>
      <c r="F255" s="2" t="s">
        <v>4709</v>
      </c>
      <c r="H255" s="2" t="s">
        <v>4631</v>
      </c>
      <c r="K255" s="2" t="s">
        <v>45</v>
      </c>
      <c r="L255" s="8"/>
      <c r="M255" t="s">
        <v>5012</v>
      </c>
      <c r="N255" t="s">
        <v>4735</v>
      </c>
      <c r="O255" s="2">
        <v>76</v>
      </c>
      <c r="Q255" s="2">
        <v>1993</v>
      </c>
    </row>
    <row r="256" spans="2:17" ht="12.75" customHeight="1">
      <c r="B256" s="5" t="s">
        <v>3838</v>
      </c>
      <c r="D256" t="s">
        <v>3878</v>
      </c>
      <c r="E256" t="s">
        <v>3879</v>
      </c>
      <c r="F256" s="2">
        <v>98</v>
      </c>
      <c r="G256" s="4"/>
      <c r="H256" s="4">
        <v>2014</v>
      </c>
      <c r="K256" s="2" t="s">
        <v>45</v>
      </c>
      <c r="L256" s="8"/>
      <c r="M256" t="s">
        <v>46</v>
      </c>
      <c r="N256" t="s">
        <v>4630</v>
      </c>
      <c r="O256" s="2" t="s">
        <v>4707</v>
      </c>
      <c r="Q256" s="2" t="s">
        <v>4750</v>
      </c>
    </row>
    <row r="257" spans="2:17" ht="12.75" customHeight="1">
      <c r="B257" s="2" t="s">
        <v>4129</v>
      </c>
      <c r="D257" s="26" t="s">
        <v>1932</v>
      </c>
      <c r="E257" s="26" t="s">
        <v>4634</v>
      </c>
      <c r="F257" s="2" t="s">
        <v>581</v>
      </c>
      <c r="H257" s="4">
        <v>2018</v>
      </c>
      <c r="I257" s="250"/>
      <c r="K257" s="2" t="s">
        <v>2128</v>
      </c>
      <c r="L257" s="8"/>
      <c r="M257" t="s">
        <v>4942</v>
      </c>
      <c r="N257" t="s">
        <v>4706</v>
      </c>
      <c r="O257" s="2">
        <v>77</v>
      </c>
      <c r="Q257" s="2">
        <v>1994</v>
      </c>
    </row>
    <row r="258" spans="2:17" ht="12.75" customHeight="1">
      <c r="B258" s="2" t="s">
        <v>22</v>
      </c>
      <c r="C258" s="8"/>
      <c r="D258" t="s">
        <v>23</v>
      </c>
      <c r="E258" t="s">
        <v>24</v>
      </c>
      <c r="F258" s="2">
        <v>78</v>
      </c>
      <c r="H258" s="2">
        <v>1995</v>
      </c>
      <c r="I258" s="250"/>
      <c r="K258" s="2" t="s">
        <v>1096</v>
      </c>
      <c r="L258" s="1"/>
      <c r="M258" t="s">
        <v>5031</v>
      </c>
      <c r="N258" t="s">
        <v>4630</v>
      </c>
      <c r="O258" s="2">
        <v>77</v>
      </c>
      <c r="Q258" s="2" t="s">
        <v>4728</v>
      </c>
    </row>
    <row r="259" spans="2:17" ht="12.75" customHeight="1">
      <c r="B259" s="64" t="s">
        <v>2474</v>
      </c>
      <c r="C259" s="116"/>
      <c r="D259" s="26" t="s">
        <v>1104</v>
      </c>
      <c r="E259" s="26" t="s">
        <v>4657</v>
      </c>
      <c r="F259" s="64">
        <v>96</v>
      </c>
      <c r="G259" s="117"/>
      <c r="H259" s="117">
        <v>2013</v>
      </c>
      <c r="I259" s="250"/>
      <c r="K259" s="2" t="s">
        <v>1097</v>
      </c>
      <c r="L259" s="1"/>
      <c r="M259" t="s">
        <v>88</v>
      </c>
      <c r="N259" t="s">
        <v>52</v>
      </c>
      <c r="O259" s="2">
        <v>79</v>
      </c>
      <c r="Q259" s="2">
        <v>1996</v>
      </c>
    </row>
    <row r="260" spans="2:17" ht="12.75" customHeight="1">
      <c r="B260" s="2" t="s">
        <v>25</v>
      </c>
      <c r="C260" s="8"/>
      <c r="D260" t="s">
        <v>4985</v>
      </c>
      <c r="E260" t="s">
        <v>4735</v>
      </c>
      <c r="F260" s="2" t="s">
        <v>4691</v>
      </c>
      <c r="H260" s="2" t="s">
        <v>4631</v>
      </c>
      <c r="I260" s="250"/>
      <c r="K260" s="2" t="s">
        <v>2846</v>
      </c>
      <c r="L260" s="8"/>
      <c r="M260" t="s">
        <v>4698</v>
      </c>
      <c r="N260" t="s">
        <v>4661</v>
      </c>
      <c r="O260" s="2">
        <v>77</v>
      </c>
      <c r="Q260" s="2">
        <v>1992</v>
      </c>
    </row>
    <row r="261" spans="2:17" ht="12.75" customHeight="1">
      <c r="B261" s="2" t="s">
        <v>5382</v>
      </c>
      <c r="D261" s="19" t="s">
        <v>4928</v>
      </c>
      <c r="E261" s="19" t="s">
        <v>5023</v>
      </c>
      <c r="F261" s="2" t="s">
        <v>2170</v>
      </c>
      <c r="G261" s="19"/>
      <c r="H261" s="4">
        <v>2021</v>
      </c>
      <c r="I261" s="250"/>
      <c r="K261" s="2" t="s">
        <v>1098</v>
      </c>
      <c r="L261" s="1"/>
      <c r="M261" t="s">
        <v>5007</v>
      </c>
      <c r="N261" t="s">
        <v>4917</v>
      </c>
      <c r="O261" s="2">
        <v>79</v>
      </c>
      <c r="Q261" s="2" t="s">
        <v>5008</v>
      </c>
    </row>
    <row r="262" spans="2:17" ht="12.75" customHeight="1">
      <c r="B262" s="5" t="s">
        <v>26</v>
      </c>
      <c r="D262" t="s">
        <v>27</v>
      </c>
      <c r="E262" t="s">
        <v>28</v>
      </c>
      <c r="F262" s="2" t="s">
        <v>4662</v>
      </c>
      <c r="H262" s="2" t="s">
        <v>4663</v>
      </c>
      <c r="I262" s="29"/>
      <c r="K262" s="2" t="s">
        <v>2848</v>
      </c>
      <c r="L262" s="1"/>
      <c r="M262" t="s">
        <v>4966</v>
      </c>
      <c r="N262" t="s">
        <v>4714</v>
      </c>
      <c r="O262" s="2" t="s">
        <v>4703</v>
      </c>
      <c r="Q262" s="2" t="s">
        <v>4704</v>
      </c>
    </row>
    <row r="263" spans="2:17" ht="12.75" customHeight="1">
      <c r="B263" s="5" t="s">
        <v>29</v>
      </c>
      <c r="D263" t="s">
        <v>4936</v>
      </c>
      <c r="E263" t="s">
        <v>4937</v>
      </c>
      <c r="F263" s="2" t="s">
        <v>4662</v>
      </c>
      <c r="H263" s="2" t="s">
        <v>4720</v>
      </c>
      <c r="I263" s="250"/>
      <c r="K263" s="2" t="s">
        <v>1435</v>
      </c>
      <c r="M263" t="s">
        <v>5010</v>
      </c>
      <c r="N263" t="s">
        <v>4679</v>
      </c>
      <c r="O263" s="2">
        <v>76</v>
      </c>
      <c r="Q263" s="2">
        <v>1992</v>
      </c>
    </row>
    <row r="264" spans="2:17" ht="12.75" customHeight="1">
      <c r="B264" s="2" t="s">
        <v>4538</v>
      </c>
      <c r="D264" t="s">
        <v>1866</v>
      </c>
      <c r="E264" t="s">
        <v>4661</v>
      </c>
      <c r="F264" s="2">
        <v>90</v>
      </c>
      <c r="H264" s="4">
        <v>2015</v>
      </c>
      <c r="I264" s="29"/>
      <c r="K264" s="2" t="s">
        <v>1099</v>
      </c>
      <c r="L264" s="1"/>
      <c r="M264" t="s">
        <v>4742</v>
      </c>
      <c r="N264" t="s">
        <v>4743</v>
      </c>
      <c r="O264" s="2">
        <v>81</v>
      </c>
      <c r="Q264" s="2" t="s">
        <v>4728</v>
      </c>
    </row>
    <row r="265" spans="2:17" ht="12.75" customHeight="1">
      <c r="B265" s="2" t="s">
        <v>5404</v>
      </c>
      <c r="D265" s="26" t="s">
        <v>4019</v>
      </c>
      <c r="E265" s="26" t="s">
        <v>1102</v>
      </c>
      <c r="F265" s="2" t="s">
        <v>4813</v>
      </c>
      <c r="H265" s="4">
        <v>2021</v>
      </c>
      <c r="I265" s="29"/>
      <c r="K265" s="2" t="s">
        <v>2013</v>
      </c>
      <c r="L265" s="8"/>
      <c r="M265" t="s">
        <v>2680</v>
      </c>
      <c r="N265" t="s">
        <v>4634</v>
      </c>
      <c r="O265" s="2" t="s">
        <v>744</v>
      </c>
      <c r="Q265" s="2" t="s">
        <v>2945</v>
      </c>
    </row>
    <row r="266" spans="2:17" ht="12.75" customHeight="1">
      <c r="B266"/>
      <c r="H266"/>
      <c r="I266" s="29"/>
    </row>
    <row r="267" spans="2:17" ht="12.75" customHeight="1">
      <c r="B267" s="28" t="s">
        <v>1101</v>
      </c>
      <c r="H267" s="2"/>
      <c r="K267" s="28" t="s">
        <v>1111</v>
      </c>
      <c r="M267" s="4"/>
      <c r="N267" s="2"/>
    </row>
    <row r="268" spans="2:17">
      <c r="B268" s="39" t="s">
        <v>4539</v>
      </c>
      <c r="C268" s="41"/>
      <c r="D268" s="38" t="s">
        <v>3856</v>
      </c>
      <c r="E268" s="38" t="s">
        <v>4661</v>
      </c>
      <c r="F268" s="39">
        <v>90</v>
      </c>
      <c r="G268" s="38"/>
      <c r="H268" s="37">
        <v>2015</v>
      </c>
      <c r="K268" s="2" t="s">
        <v>1110</v>
      </c>
      <c r="L268" s="190"/>
      <c r="M268" s="190" t="s">
        <v>4928</v>
      </c>
      <c r="N268" t="s">
        <v>370</v>
      </c>
      <c r="O268" s="192">
        <v>94</v>
      </c>
      <c r="Q268" s="2" t="s">
        <v>2945</v>
      </c>
    </row>
    <row r="269" spans="2:17">
      <c r="B269" s="207" t="s">
        <v>1105</v>
      </c>
      <c r="C269" s="264"/>
      <c r="D269" s="263" t="s">
        <v>4983</v>
      </c>
      <c r="E269" s="208" t="s">
        <v>4954</v>
      </c>
      <c r="F269" s="309">
        <v>89</v>
      </c>
      <c r="G269" s="208"/>
      <c r="H269" s="207" t="s">
        <v>4658</v>
      </c>
      <c r="K269" s="2" t="s">
        <v>2130</v>
      </c>
      <c r="L269" s="8"/>
      <c r="M269" t="s">
        <v>2131</v>
      </c>
      <c r="N269" t="s">
        <v>2132</v>
      </c>
      <c r="O269" s="2" t="s">
        <v>4957</v>
      </c>
      <c r="Q269" s="2" t="s">
        <v>4635</v>
      </c>
    </row>
    <row r="270" spans="2:17">
      <c r="B270" s="2" t="s">
        <v>1106</v>
      </c>
      <c r="C270" s="261"/>
      <c r="D270" s="190" t="s">
        <v>2817</v>
      </c>
      <c r="E270" t="s">
        <v>4657</v>
      </c>
      <c r="F270" s="260">
        <v>95</v>
      </c>
      <c r="H270" s="2" t="s">
        <v>2944</v>
      </c>
    </row>
    <row r="271" spans="2:17">
      <c r="B271" s="2" t="s">
        <v>1107</v>
      </c>
      <c r="C271" s="261"/>
      <c r="D271" s="190" t="s">
        <v>162</v>
      </c>
      <c r="E271" t="s">
        <v>4954</v>
      </c>
      <c r="F271" s="260">
        <v>88</v>
      </c>
      <c r="H271" s="2" t="s">
        <v>4658</v>
      </c>
    </row>
    <row r="272" spans="2:17">
      <c r="B272" s="2" t="s">
        <v>1108</v>
      </c>
      <c r="C272" s="261"/>
      <c r="D272" s="190" t="s">
        <v>1104</v>
      </c>
      <c r="E272" t="s">
        <v>4657</v>
      </c>
      <c r="F272" s="260">
        <v>96</v>
      </c>
      <c r="H272" s="4">
        <v>2012</v>
      </c>
    </row>
    <row r="273" spans="2:14">
      <c r="B273" s="2" t="s">
        <v>2129</v>
      </c>
      <c r="C273" s="261"/>
      <c r="D273" s="190" t="s">
        <v>287</v>
      </c>
      <c r="E273" t="s">
        <v>4657</v>
      </c>
      <c r="F273" s="260">
        <v>91</v>
      </c>
      <c r="H273" s="4">
        <v>2007</v>
      </c>
    </row>
    <row r="274" spans="2:14">
      <c r="B274" s="2" t="s">
        <v>3361</v>
      </c>
      <c r="D274" s="190" t="s">
        <v>4928</v>
      </c>
      <c r="E274" t="s">
        <v>370</v>
      </c>
      <c r="F274" s="260">
        <v>94</v>
      </c>
      <c r="H274" s="2" t="s">
        <v>2945</v>
      </c>
    </row>
    <row r="275" spans="2:14">
      <c r="B275" s="2" t="s">
        <v>1109</v>
      </c>
      <c r="C275" s="261"/>
      <c r="D275" s="190" t="s">
        <v>1103</v>
      </c>
      <c r="E275" t="s">
        <v>1102</v>
      </c>
      <c r="F275" s="260">
        <v>93</v>
      </c>
      <c r="H275" s="2" t="s">
        <v>2944</v>
      </c>
      <c r="M275" s="4"/>
      <c r="N275" s="2"/>
    </row>
    <row r="276" spans="2:14">
      <c r="B276"/>
      <c r="H276"/>
      <c r="M276" s="4"/>
      <c r="N276" s="2"/>
    </row>
    <row r="277" spans="2:14">
      <c r="B277" s="213"/>
      <c r="C277" s="222"/>
      <c r="D277" s="226"/>
      <c r="E277" s="226"/>
      <c r="F277" s="213"/>
      <c r="G277" s="57"/>
      <c r="H277" s="57"/>
      <c r="M277" s="4"/>
      <c r="N277" s="2"/>
    </row>
    <row r="278" spans="2:14">
      <c r="B278" s="217"/>
      <c r="C278" s="116"/>
      <c r="D278" s="26"/>
      <c r="E278" s="26"/>
      <c r="F278" s="64"/>
      <c r="G278" s="117"/>
      <c r="H278" s="117"/>
      <c r="M278" s="4"/>
      <c r="N278" s="2"/>
    </row>
    <row r="279" spans="2:14">
      <c r="B279" s="217"/>
      <c r="C279" s="203"/>
      <c r="D279" s="26"/>
      <c r="E279" s="26"/>
      <c r="F279" s="64"/>
      <c r="G279" s="26"/>
      <c r="H279" s="64"/>
      <c r="M279" s="4"/>
      <c r="N279" s="2"/>
    </row>
    <row r="280" spans="2:14">
      <c r="B280"/>
      <c r="H280"/>
      <c r="M280" s="4"/>
      <c r="N280" s="2"/>
    </row>
    <row r="281" spans="2:14">
      <c r="B281"/>
      <c r="H281"/>
      <c r="M281" s="4"/>
      <c r="N281" s="2"/>
    </row>
    <row r="282" spans="2:14">
      <c r="B282"/>
      <c r="H282"/>
      <c r="M282" s="4"/>
      <c r="N282" s="2"/>
    </row>
    <row r="283" spans="2:14">
      <c r="B283"/>
    </row>
    <row r="284" spans="2:14">
      <c r="B284"/>
      <c r="H284"/>
      <c r="M284" s="4"/>
      <c r="N284" s="2"/>
    </row>
    <row r="285" spans="2:14">
      <c r="B285"/>
      <c r="H285"/>
      <c r="M285" s="4"/>
      <c r="N285" s="2"/>
    </row>
    <row r="286" spans="2:14">
      <c r="B286"/>
      <c r="H286"/>
      <c r="M286" s="4"/>
      <c r="N286" s="2"/>
    </row>
    <row r="287" spans="2:14">
      <c r="B287"/>
      <c r="H287"/>
      <c r="M287" s="4"/>
      <c r="N287" s="2"/>
    </row>
    <row r="288" spans="2:14">
      <c r="B288"/>
      <c r="H288"/>
      <c r="M288" s="4"/>
      <c r="N288" s="2"/>
    </row>
    <row r="289" spans="2:17">
      <c r="B289" s="28" t="s">
        <v>47</v>
      </c>
      <c r="H289" s="2"/>
      <c r="K289" s="28" t="s">
        <v>1136</v>
      </c>
      <c r="M289" s="4"/>
      <c r="N289" s="2"/>
    </row>
    <row r="290" spans="2:17">
      <c r="B290" s="333" t="s">
        <v>5384</v>
      </c>
      <c r="C290" s="334"/>
      <c r="D290" s="335" t="s">
        <v>4928</v>
      </c>
      <c r="E290" s="335" t="s">
        <v>5023</v>
      </c>
      <c r="F290" s="333" t="s">
        <v>2170</v>
      </c>
      <c r="G290" s="335"/>
      <c r="H290" s="336">
        <v>2021</v>
      </c>
      <c r="K290" s="2" t="s">
        <v>82</v>
      </c>
      <c r="L290" s="1"/>
      <c r="M290" t="s">
        <v>83</v>
      </c>
      <c r="N290" t="s">
        <v>28</v>
      </c>
      <c r="O290" s="2" t="s">
        <v>4662</v>
      </c>
      <c r="Q290" s="2" t="s">
        <v>4663</v>
      </c>
    </row>
    <row r="291" spans="2:17">
      <c r="B291" s="5" t="s">
        <v>1112</v>
      </c>
      <c r="C291" s="11"/>
      <c r="D291" s="12" t="s">
        <v>4928</v>
      </c>
      <c r="E291" s="12" t="s">
        <v>370</v>
      </c>
      <c r="F291" s="5">
        <v>94</v>
      </c>
      <c r="G291" s="12"/>
      <c r="H291" s="6">
        <v>2011</v>
      </c>
      <c r="K291" s="5" t="s">
        <v>84</v>
      </c>
      <c r="L291" s="1"/>
      <c r="M291" t="s">
        <v>4945</v>
      </c>
      <c r="N291" t="s">
        <v>4679</v>
      </c>
      <c r="O291" s="2">
        <v>80</v>
      </c>
      <c r="Q291" s="2">
        <v>1997</v>
      </c>
    </row>
    <row r="292" spans="2:17">
      <c r="B292" s="5" t="s">
        <v>48</v>
      </c>
      <c r="D292" t="s">
        <v>19</v>
      </c>
      <c r="E292" t="s">
        <v>4714</v>
      </c>
      <c r="F292" s="2" t="s">
        <v>4709</v>
      </c>
      <c r="H292" s="2" t="s">
        <v>4631</v>
      </c>
      <c r="K292" s="5" t="s">
        <v>85</v>
      </c>
      <c r="L292" s="1"/>
      <c r="M292" t="s">
        <v>4931</v>
      </c>
      <c r="N292" t="s">
        <v>4661</v>
      </c>
      <c r="O292" s="2" t="s">
        <v>4703</v>
      </c>
      <c r="Q292" s="2" t="s">
        <v>4658</v>
      </c>
    </row>
    <row r="293" spans="2:17">
      <c r="B293" s="2" t="s">
        <v>1113</v>
      </c>
      <c r="D293" t="s">
        <v>2817</v>
      </c>
      <c r="E293" t="s">
        <v>4657</v>
      </c>
      <c r="F293" s="2">
        <v>95</v>
      </c>
      <c r="H293" s="4">
        <v>2012</v>
      </c>
      <c r="K293" s="2" t="s">
        <v>86</v>
      </c>
      <c r="L293" s="8"/>
      <c r="M293" t="s">
        <v>4698</v>
      </c>
      <c r="N293" t="s">
        <v>4661</v>
      </c>
      <c r="O293" s="2">
        <v>77</v>
      </c>
      <c r="Q293" s="2">
        <v>1992</v>
      </c>
    </row>
    <row r="294" spans="2:17">
      <c r="B294" s="5" t="s">
        <v>49</v>
      </c>
      <c r="D294" t="s">
        <v>21</v>
      </c>
      <c r="E294" t="s">
        <v>4679</v>
      </c>
      <c r="F294" s="2" t="s">
        <v>4709</v>
      </c>
      <c r="H294" s="2" t="s">
        <v>4631</v>
      </c>
      <c r="K294" s="2" t="s">
        <v>2016</v>
      </c>
      <c r="M294" t="s">
        <v>4928</v>
      </c>
      <c r="N294" t="s">
        <v>370</v>
      </c>
      <c r="O294" s="4">
        <v>94</v>
      </c>
      <c r="P294" s="4"/>
      <c r="Q294" s="4">
        <v>2010</v>
      </c>
    </row>
    <row r="295" spans="2:17">
      <c r="B295" s="5" t="s">
        <v>50</v>
      </c>
      <c r="D295" t="s">
        <v>51</v>
      </c>
      <c r="E295" t="s">
        <v>52</v>
      </c>
      <c r="F295" s="2" t="s">
        <v>4780</v>
      </c>
      <c r="H295" s="2" t="s">
        <v>4631</v>
      </c>
      <c r="K295" s="2" t="s">
        <v>87</v>
      </c>
      <c r="L295" s="1"/>
      <c r="M295" t="s">
        <v>88</v>
      </c>
      <c r="N295" t="s">
        <v>52</v>
      </c>
      <c r="O295" s="2">
        <v>79</v>
      </c>
      <c r="Q295" s="2">
        <v>1997</v>
      </c>
    </row>
    <row r="296" spans="2:17">
      <c r="B296" s="5" t="s">
        <v>53</v>
      </c>
      <c r="D296" t="s">
        <v>46</v>
      </c>
      <c r="E296" t="s">
        <v>4630</v>
      </c>
      <c r="F296" s="2" t="s">
        <v>4707</v>
      </c>
      <c r="H296" s="2" t="s">
        <v>4694</v>
      </c>
      <c r="K296" s="2" t="s">
        <v>89</v>
      </c>
      <c r="L296" s="1"/>
      <c r="M296" t="s">
        <v>90</v>
      </c>
      <c r="N296" t="s">
        <v>4682</v>
      </c>
      <c r="O296" s="2" t="s">
        <v>4767</v>
      </c>
      <c r="Q296" s="2" t="s">
        <v>4663</v>
      </c>
    </row>
    <row r="297" spans="2:17">
      <c r="B297" s="2" t="s">
        <v>5216</v>
      </c>
      <c r="C297" s="1" t="s">
        <v>578</v>
      </c>
      <c r="D297" s="26" t="s">
        <v>5215</v>
      </c>
      <c r="E297" s="26" t="s">
        <v>4690</v>
      </c>
      <c r="F297" s="2" t="s">
        <v>1067</v>
      </c>
      <c r="H297" s="4">
        <v>2020</v>
      </c>
      <c r="K297" s="2" t="s">
        <v>91</v>
      </c>
      <c r="L297" s="8"/>
      <c r="M297" t="s">
        <v>92</v>
      </c>
      <c r="N297" t="s">
        <v>4690</v>
      </c>
      <c r="O297" s="2">
        <v>77</v>
      </c>
      <c r="Q297" s="2">
        <v>1992</v>
      </c>
    </row>
    <row r="298" spans="2:17">
      <c r="B298" s="5" t="s">
        <v>54</v>
      </c>
      <c r="D298" t="s">
        <v>5025</v>
      </c>
      <c r="E298" t="s">
        <v>4634</v>
      </c>
      <c r="F298" s="2" t="s">
        <v>4693</v>
      </c>
      <c r="H298" s="2" t="s">
        <v>4631</v>
      </c>
      <c r="K298" s="2" t="s">
        <v>93</v>
      </c>
      <c r="L298" s="8"/>
      <c r="M298" t="s">
        <v>5012</v>
      </c>
      <c r="N298" t="s">
        <v>4735</v>
      </c>
      <c r="O298" s="2">
        <v>76</v>
      </c>
      <c r="Q298" s="2">
        <v>1991</v>
      </c>
    </row>
    <row r="299" spans="2:17">
      <c r="B299" s="205" t="s">
        <v>2614</v>
      </c>
      <c r="C299" s="262"/>
      <c r="D299" s="234" t="s">
        <v>3878</v>
      </c>
      <c r="E299" s="234" t="s">
        <v>3879</v>
      </c>
      <c r="F299" s="205" t="s">
        <v>3998</v>
      </c>
      <c r="G299" s="205"/>
      <c r="H299" s="205" t="s">
        <v>1858</v>
      </c>
      <c r="K299" s="2" t="s">
        <v>135</v>
      </c>
      <c r="L299" s="8"/>
      <c r="M299" t="s">
        <v>23</v>
      </c>
      <c r="N299" t="s">
        <v>24</v>
      </c>
      <c r="O299" s="2">
        <v>78</v>
      </c>
      <c r="Q299" s="2">
        <v>1993</v>
      </c>
    </row>
    <row r="300" spans="2:17">
      <c r="B300" s="31" t="s">
        <v>4540</v>
      </c>
      <c r="C300" s="1" t="s">
        <v>578</v>
      </c>
      <c r="D300" t="s">
        <v>4541</v>
      </c>
      <c r="E300" t="s">
        <v>4679</v>
      </c>
      <c r="F300" s="2" t="s">
        <v>194</v>
      </c>
      <c r="H300" s="2" t="s">
        <v>4253</v>
      </c>
      <c r="K300" s="5" t="s">
        <v>136</v>
      </c>
      <c r="L300" s="1"/>
      <c r="M300" t="s">
        <v>137</v>
      </c>
      <c r="N300" t="s">
        <v>4706</v>
      </c>
      <c r="O300" s="2">
        <v>81</v>
      </c>
      <c r="Q300" s="2">
        <v>1997</v>
      </c>
    </row>
    <row r="301" spans="2:17">
      <c r="B301" s="2" t="s">
        <v>1130</v>
      </c>
      <c r="D301" t="s">
        <v>1095</v>
      </c>
      <c r="E301" t="s">
        <v>2194</v>
      </c>
      <c r="F301" s="2">
        <v>75</v>
      </c>
      <c r="H301" s="4">
        <v>2011</v>
      </c>
      <c r="K301" s="31" t="s">
        <v>2177</v>
      </c>
      <c r="L301" s="1"/>
      <c r="M301" t="s">
        <v>79</v>
      </c>
      <c r="N301" t="s">
        <v>4679</v>
      </c>
      <c r="O301" s="2" t="s">
        <v>4767</v>
      </c>
      <c r="Q301" s="2" t="s">
        <v>4915</v>
      </c>
    </row>
    <row r="302" spans="2:17">
      <c r="B302" s="64" t="s">
        <v>4287</v>
      </c>
      <c r="C302" s="116"/>
      <c r="D302" s="26" t="s">
        <v>1104</v>
      </c>
      <c r="E302" s="26" t="s">
        <v>4657</v>
      </c>
      <c r="F302" s="64">
        <v>96</v>
      </c>
      <c r="G302" s="117"/>
      <c r="H302" s="117">
        <v>2013</v>
      </c>
      <c r="K302" s="2" t="s">
        <v>2017</v>
      </c>
      <c r="M302" t="s">
        <v>162</v>
      </c>
      <c r="N302" t="s">
        <v>4954</v>
      </c>
      <c r="O302" s="2">
        <v>88</v>
      </c>
      <c r="Q302" s="2">
        <v>2005</v>
      </c>
    </row>
    <row r="303" spans="2:17">
      <c r="B303" s="2" t="s">
        <v>1131</v>
      </c>
      <c r="D303" t="s">
        <v>2296</v>
      </c>
      <c r="E303" t="s">
        <v>2297</v>
      </c>
      <c r="F303" s="2">
        <v>85</v>
      </c>
      <c r="H303" s="4">
        <v>2011</v>
      </c>
      <c r="K303" s="2" t="s">
        <v>667</v>
      </c>
      <c r="M303" t="s">
        <v>4980</v>
      </c>
      <c r="N303" t="s">
        <v>4981</v>
      </c>
      <c r="O303" s="4">
        <v>92</v>
      </c>
      <c r="Q303" s="4">
        <v>2010</v>
      </c>
    </row>
    <row r="304" spans="2:17">
      <c r="B304" s="5" t="s">
        <v>75</v>
      </c>
      <c r="D304" t="s">
        <v>4945</v>
      </c>
      <c r="E304" t="s">
        <v>4679</v>
      </c>
      <c r="F304" s="2">
        <v>80</v>
      </c>
      <c r="H304" s="2">
        <v>1997</v>
      </c>
      <c r="K304" s="2"/>
      <c r="L304" s="1"/>
      <c r="O304" s="2"/>
      <c r="Q304" s="2"/>
    </row>
    <row r="305" spans="2:27">
      <c r="B305" s="5" t="s">
        <v>76</v>
      </c>
      <c r="D305" t="s">
        <v>4931</v>
      </c>
      <c r="E305" t="s">
        <v>4661</v>
      </c>
      <c r="F305" s="2" t="s">
        <v>4703</v>
      </c>
      <c r="H305" s="2" t="s">
        <v>4692</v>
      </c>
      <c r="K305" s="2"/>
      <c r="L305" s="1"/>
      <c r="O305" s="2"/>
      <c r="Q305" s="2"/>
    </row>
    <row r="306" spans="2:27">
      <c r="B306" s="2" t="s">
        <v>4083</v>
      </c>
      <c r="D306" s="19" t="s">
        <v>4811</v>
      </c>
      <c r="E306" s="19" t="s">
        <v>5023</v>
      </c>
      <c r="F306" s="2" t="s">
        <v>4379</v>
      </c>
      <c r="G306" s="19"/>
      <c r="H306" s="4">
        <v>2018</v>
      </c>
      <c r="K306" s="2"/>
      <c r="L306" s="8"/>
      <c r="O306" s="2"/>
      <c r="Q306" s="2"/>
      <c r="U306" s="2"/>
      <c r="V306" s="1"/>
      <c r="W306" s="19"/>
      <c r="X306" s="19"/>
      <c r="Y306" s="2"/>
      <c r="Z306" s="19"/>
      <c r="AA306" s="4"/>
    </row>
    <row r="307" spans="2:27">
      <c r="B307" s="2" t="s">
        <v>4542</v>
      </c>
      <c r="D307" t="s">
        <v>1866</v>
      </c>
      <c r="E307" t="s">
        <v>4661</v>
      </c>
      <c r="F307" s="2">
        <v>90</v>
      </c>
      <c r="H307" s="4">
        <v>2015</v>
      </c>
      <c r="K307" s="2"/>
      <c r="L307" s="8"/>
      <c r="O307" s="2"/>
      <c r="Q307" s="2"/>
    </row>
    <row r="308" spans="2:27">
      <c r="B308" s="5" t="s">
        <v>77</v>
      </c>
      <c r="D308" t="s">
        <v>4985</v>
      </c>
      <c r="E308" t="s">
        <v>4735</v>
      </c>
      <c r="F308" s="2" t="s">
        <v>4707</v>
      </c>
      <c r="H308" s="2" t="s">
        <v>4750</v>
      </c>
      <c r="K308" s="2"/>
      <c r="L308" s="8"/>
      <c r="O308" s="2"/>
      <c r="Q308" s="2"/>
    </row>
    <row r="309" spans="2:27">
      <c r="B309" s="5" t="s">
        <v>78</v>
      </c>
      <c r="C309" s="177"/>
      <c r="D309" t="s">
        <v>79</v>
      </c>
      <c r="E309" s="10" t="s">
        <v>4679</v>
      </c>
      <c r="F309" s="2">
        <v>82</v>
      </c>
      <c r="H309" s="2" t="s">
        <v>4915</v>
      </c>
      <c r="K309" s="31"/>
      <c r="L309" s="1"/>
      <c r="O309" s="2"/>
      <c r="Q309" s="2"/>
    </row>
    <row r="311" spans="2:27">
      <c r="B311" s="28" t="s">
        <v>138</v>
      </c>
      <c r="H311" s="2"/>
      <c r="I311" s="1"/>
      <c r="K311" s="28" t="s">
        <v>1143</v>
      </c>
    </row>
    <row r="312" spans="2:27">
      <c r="B312" s="39" t="s">
        <v>1137</v>
      </c>
      <c r="C312" s="41"/>
      <c r="D312" s="38" t="s">
        <v>1095</v>
      </c>
      <c r="E312" s="38" t="s">
        <v>2194</v>
      </c>
      <c r="F312" s="39">
        <v>75</v>
      </c>
      <c r="H312" s="37">
        <v>2011</v>
      </c>
      <c r="I312" s="1"/>
      <c r="K312" s="5" t="s">
        <v>174</v>
      </c>
      <c r="L312" s="1"/>
      <c r="M312" t="s">
        <v>5031</v>
      </c>
      <c r="N312" t="s">
        <v>4630</v>
      </c>
      <c r="O312" s="2" t="s">
        <v>156</v>
      </c>
      <c r="Q312" s="2" t="s">
        <v>4915</v>
      </c>
    </row>
    <row r="313" spans="2:27">
      <c r="B313" s="5" t="s">
        <v>139</v>
      </c>
      <c r="D313" t="s">
        <v>4931</v>
      </c>
      <c r="E313" t="s">
        <v>4661</v>
      </c>
      <c r="F313" s="2" t="s">
        <v>4703</v>
      </c>
      <c r="H313" s="2" t="s">
        <v>4692</v>
      </c>
      <c r="I313" s="8"/>
      <c r="K313" s="2" t="s">
        <v>175</v>
      </c>
      <c r="L313" s="8"/>
      <c r="M313" t="s">
        <v>4945</v>
      </c>
      <c r="N313" t="s">
        <v>4679</v>
      </c>
      <c r="O313" s="2">
        <v>80</v>
      </c>
      <c r="Q313" s="2">
        <v>1996</v>
      </c>
    </row>
    <row r="314" spans="2:27">
      <c r="B314" s="2" t="s">
        <v>1138</v>
      </c>
      <c r="D314" t="s">
        <v>88</v>
      </c>
      <c r="E314" t="s">
        <v>52</v>
      </c>
      <c r="F314" s="2" t="s">
        <v>4780</v>
      </c>
      <c r="H314" s="2" t="s">
        <v>2944</v>
      </c>
      <c r="I314" s="1"/>
      <c r="K314" s="2" t="s">
        <v>176</v>
      </c>
      <c r="L314" s="8"/>
      <c r="M314" t="s">
        <v>4931</v>
      </c>
      <c r="N314" t="s">
        <v>4661</v>
      </c>
      <c r="O314" s="2" t="s">
        <v>4703</v>
      </c>
      <c r="Q314" s="2" t="s">
        <v>4692</v>
      </c>
    </row>
    <row r="315" spans="2:27">
      <c r="B315" s="2" t="s">
        <v>1139</v>
      </c>
      <c r="D315" t="s">
        <v>4928</v>
      </c>
      <c r="E315" t="s">
        <v>370</v>
      </c>
      <c r="F315" s="2">
        <v>94</v>
      </c>
      <c r="H315" s="4">
        <v>2011</v>
      </c>
      <c r="I315" s="1"/>
      <c r="K315" s="2" t="s">
        <v>177</v>
      </c>
      <c r="L315" s="8"/>
      <c r="M315" t="s">
        <v>51</v>
      </c>
      <c r="N315" t="s">
        <v>52</v>
      </c>
      <c r="O315" s="2">
        <v>79</v>
      </c>
      <c r="Q315" s="2">
        <v>1996</v>
      </c>
    </row>
    <row r="316" spans="2:27">
      <c r="B316" s="5" t="s">
        <v>140</v>
      </c>
      <c r="D316" t="s">
        <v>5031</v>
      </c>
      <c r="E316" t="s">
        <v>4630</v>
      </c>
      <c r="F316" s="2" t="s">
        <v>156</v>
      </c>
      <c r="H316" s="2" t="s">
        <v>4720</v>
      </c>
      <c r="I316" s="1"/>
      <c r="K316" s="2" t="s">
        <v>178</v>
      </c>
      <c r="L316" s="8"/>
      <c r="M316" t="s">
        <v>179</v>
      </c>
      <c r="N316" t="s">
        <v>4679</v>
      </c>
      <c r="O316" s="2" t="s">
        <v>4697</v>
      </c>
      <c r="Q316" s="2" t="s">
        <v>4692</v>
      </c>
    </row>
    <row r="317" spans="2:27">
      <c r="B317" s="2" t="s">
        <v>157</v>
      </c>
      <c r="D317" t="s">
        <v>4945</v>
      </c>
      <c r="E317" t="s">
        <v>4679</v>
      </c>
      <c r="F317" s="2">
        <v>80</v>
      </c>
      <c r="H317" s="2">
        <v>1997</v>
      </c>
      <c r="I317" s="1"/>
    </row>
    <row r="318" spans="2:27">
      <c r="B318" s="2" t="s">
        <v>1140</v>
      </c>
      <c r="D318" t="s">
        <v>46</v>
      </c>
      <c r="E318" t="s">
        <v>4630</v>
      </c>
      <c r="F318" s="2" t="s">
        <v>4707</v>
      </c>
      <c r="H318" s="2" t="s">
        <v>2945</v>
      </c>
      <c r="I318" s="8"/>
      <c r="K318" s="5"/>
      <c r="L318" s="1"/>
      <c r="O318" s="2"/>
      <c r="Q318" s="2"/>
    </row>
    <row r="319" spans="2:27">
      <c r="B319" s="2" t="s">
        <v>158</v>
      </c>
      <c r="D319" t="s">
        <v>79</v>
      </c>
      <c r="E319" t="s">
        <v>4679</v>
      </c>
      <c r="F319" s="2" t="s">
        <v>4767</v>
      </c>
      <c r="H319" s="2" t="s">
        <v>4663</v>
      </c>
      <c r="I319" s="8"/>
      <c r="K319" s="5"/>
      <c r="L319" s="1"/>
      <c r="O319" s="2"/>
      <c r="Q319" s="2"/>
    </row>
    <row r="320" spans="2:27">
      <c r="B320" s="2" t="s">
        <v>159</v>
      </c>
      <c r="D320" t="s">
        <v>83</v>
      </c>
      <c r="E320" t="s">
        <v>28</v>
      </c>
      <c r="F320" s="2" t="s">
        <v>4662</v>
      </c>
      <c r="H320" s="2" t="s">
        <v>4663</v>
      </c>
      <c r="K320" s="5"/>
      <c r="L320" s="1"/>
      <c r="O320" s="2"/>
      <c r="Q320" s="2"/>
    </row>
    <row r="321" spans="2:17">
      <c r="B321" s="2" t="s">
        <v>1141</v>
      </c>
      <c r="D321" t="s">
        <v>2293</v>
      </c>
      <c r="E321" t="s">
        <v>4657</v>
      </c>
      <c r="F321" s="2">
        <v>90</v>
      </c>
      <c r="H321" s="4">
        <v>2009</v>
      </c>
      <c r="K321" s="2"/>
      <c r="L321" s="1"/>
      <c r="O321" s="2"/>
      <c r="Q321" s="2"/>
    </row>
    <row r="322" spans="2:17">
      <c r="B322" s="2" t="s">
        <v>2477</v>
      </c>
      <c r="D322" t="s">
        <v>415</v>
      </c>
      <c r="E322" t="s">
        <v>4706</v>
      </c>
      <c r="F322" s="2">
        <v>84</v>
      </c>
      <c r="G322" s="4"/>
      <c r="H322" s="4">
        <v>2013</v>
      </c>
      <c r="I322" s="1"/>
      <c r="K322" s="2"/>
      <c r="O322" s="4"/>
      <c r="Q322" s="2"/>
    </row>
    <row r="323" spans="2:17">
      <c r="B323" s="2" t="s">
        <v>1142</v>
      </c>
      <c r="D323" t="s">
        <v>2817</v>
      </c>
      <c r="E323" t="s">
        <v>4657</v>
      </c>
      <c r="F323" s="2">
        <v>95</v>
      </c>
      <c r="H323" s="4">
        <v>2012</v>
      </c>
      <c r="I323" s="1"/>
    </row>
    <row r="324" spans="2:17">
      <c r="B324" s="2" t="s">
        <v>160</v>
      </c>
      <c r="D324" t="s">
        <v>81</v>
      </c>
      <c r="E324" t="s">
        <v>4630</v>
      </c>
      <c r="F324" s="2">
        <v>86</v>
      </c>
      <c r="H324" s="2" t="s">
        <v>4715</v>
      </c>
      <c r="I324" s="1"/>
      <c r="K324" s="2"/>
      <c r="O324" s="4"/>
      <c r="Q324" s="2"/>
    </row>
    <row r="325" spans="2:17">
      <c r="B325" s="2" t="s">
        <v>161</v>
      </c>
      <c r="D325" t="s">
        <v>162</v>
      </c>
      <c r="E325" t="s">
        <v>4954</v>
      </c>
      <c r="F325" s="2">
        <v>88</v>
      </c>
      <c r="H325" s="2" t="s">
        <v>4750</v>
      </c>
      <c r="I325" s="1"/>
      <c r="K325" s="2"/>
      <c r="O325" s="4"/>
      <c r="Q325" s="2"/>
    </row>
    <row r="326" spans="2:17">
      <c r="B326" s="2" t="s">
        <v>168</v>
      </c>
      <c r="D326" t="s">
        <v>169</v>
      </c>
      <c r="E326" t="s">
        <v>170</v>
      </c>
      <c r="F326" s="2" t="s">
        <v>171</v>
      </c>
      <c r="H326" s="2" t="s">
        <v>4720</v>
      </c>
      <c r="K326" s="2"/>
      <c r="L326" s="1"/>
      <c r="O326" s="2"/>
      <c r="Q326" s="2"/>
    </row>
    <row r="327" spans="2:17">
      <c r="B327" s="2" t="s">
        <v>172</v>
      </c>
      <c r="C327" s="8"/>
      <c r="D327" t="s">
        <v>173</v>
      </c>
      <c r="E327" t="s">
        <v>4954</v>
      </c>
      <c r="F327" s="2" t="s">
        <v>4736</v>
      </c>
      <c r="H327" s="2" t="s">
        <v>4915</v>
      </c>
      <c r="K327" s="2"/>
      <c r="L327" s="8"/>
      <c r="O327" s="2"/>
      <c r="Q327" s="2"/>
    </row>
    <row r="328" spans="2:17">
      <c r="B328" s="2" t="s">
        <v>1266</v>
      </c>
      <c r="D328" t="s">
        <v>4664</v>
      </c>
      <c r="E328" t="s">
        <v>4661</v>
      </c>
      <c r="F328" s="2" t="s">
        <v>4662</v>
      </c>
      <c r="H328" s="2" t="s">
        <v>4720</v>
      </c>
      <c r="K328" s="2"/>
      <c r="L328" s="1"/>
      <c r="O328" s="2"/>
      <c r="Q328" s="2"/>
    </row>
    <row r="329" spans="2:17">
      <c r="B329" s="2" t="s">
        <v>1267</v>
      </c>
      <c r="C329" s="8"/>
      <c r="D329" t="s">
        <v>179</v>
      </c>
      <c r="E329" t="s">
        <v>4679</v>
      </c>
      <c r="F329" s="2" t="s">
        <v>4697</v>
      </c>
      <c r="H329" s="2" t="s">
        <v>4715</v>
      </c>
    </row>
    <row r="330" spans="2:17">
      <c r="B330" s="2" t="s">
        <v>2182</v>
      </c>
      <c r="D330" t="s">
        <v>90</v>
      </c>
      <c r="E330" t="s">
        <v>4682</v>
      </c>
      <c r="F330" s="2" t="s">
        <v>4767</v>
      </c>
      <c r="H330" s="2" t="s">
        <v>4663</v>
      </c>
    </row>
    <row r="331" spans="2:17">
      <c r="B331" s="2" t="s">
        <v>2183</v>
      </c>
      <c r="D331" t="s">
        <v>4916</v>
      </c>
      <c r="E331" t="s">
        <v>4917</v>
      </c>
      <c r="F331" s="2" t="s">
        <v>4914</v>
      </c>
      <c r="H331" s="2" t="s">
        <v>4663</v>
      </c>
    </row>
    <row r="332" spans="2:17">
      <c r="B332"/>
      <c r="H332" s="2"/>
    </row>
    <row r="333" spans="2:17">
      <c r="B333" s="28" t="s">
        <v>180</v>
      </c>
      <c r="D333" s="199"/>
      <c r="E333" s="199"/>
      <c r="F333" s="3"/>
      <c r="H333" s="3"/>
      <c r="K333" s="28" t="s">
        <v>1146</v>
      </c>
    </row>
    <row r="334" spans="2:17">
      <c r="B334" s="39" t="s">
        <v>1144</v>
      </c>
      <c r="C334" s="41"/>
      <c r="D334" s="38" t="s">
        <v>1095</v>
      </c>
      <c r="E334" s="38" t="s">
        <v>2194</v>
      </c>
      <c r="F334" s="39">
        <v>75</v>
      </c>
      <c r="H334" s="37">
        <v>2011</v>
      </c>
      <c r="K334" s="2" t="s">
        <v>182</v>
      </c>
      <c r="L334" s="247"/>
      <c r="M334" t="s">
        <v>5031</v>
      </c>
      <c r="N334" t="s">
        <v>4630</v>
      </c>
      <c r="O334" s="2" t="s">
        <v>156</v>
      </c>
      <c r="Q334" s="2" t="s">
        <v>4720</v>
      </c>
    </row>
    <row r="335" spans="2:17">
      <c r="B335" s="5" t="s">
        <v>181</v>
      </c>
      <c r="C335" s="11"/>
      <c r="D335" s="12" t="s">
        <v>88</v>
      </c>
      <c r="E335" s="12" t="s">
        <v>52</v>
      </c>
      <c r="F335" s="5" t="s">
        <v>4780</v>
      </c>
      <c r="H335" s="5" t="s">
        <v>4635</v>
      </c>
    </row>
    <row r="336" spans="2:17">
      <c r="B336" s="2" t="s">
        <v>4543</v>
      </c>
      <c r="C336" s="1" t="s">
        <v>578</v>
      </c>
      <c r="D336" t="s">
        <v>4541</v>
      </c>
      <c r="E336" t="s">
        <v>4679</v>
      </c>
      <c r="F336" s="2" t="s">
        <v>194</v>
      </c>
      <c r="H336" s="2" t="s">
        <v>4253</v>
      </c>
    </row>
    <row r="337" spans="2:8">
      <c r="B337" s="2" t="s">
        <v>1145</v>
      </c>
      <c r="D337" t="s">
        <v>46</v>
      </c>
      <c r="E337" t="s">
        <v>4630</v>
      </c>
      <c r="F337" s="2" t="s">
        <v>4707</v>
      </c>
      <c r="H337" s="2" t="s">
        <v>2942</v>
      </c>
    </row>
    <row r="340" spans="2:8">
      <c r="B340" s="193"/>
    </row>
    <row r="355" spans="2:8">
      <c r="B355" s="28" t="s">
        <v>183</v>
      </c>
      <c r="C355" s="247"/>
      <c r="H355" s="2"/>
    </row>
    <row r="356" spans="2:8">
      <c r="B356" s="39" t="s">
        <v>481</v>
      </c>
      <c r="C356" s="41"/>
      <c r="D356" s="38" t="s">
        <v>1095</v>
      </c>
      <c r="E356" s="38" t="s">
        <v>2194</v>
      </c>
      <c r="F356" s="39">
        <v>75</v>
      </c>
      <c r="H356" s="37">
        <v>2012</v>
      </c>
    </row>
    <row r="357" spans="2:8">
      <c r="B357" s="2" t="s">
        <v>482</v>
      </c>
      <c r="C357" s="247"/>
      <c r="D357" t="s">
        <v>88</v>
      </c>
      <c r="E357" t="s">
        <v>52</v>
      </c>
      <c r="F357" s="2" t="s">
        <v>4780</v>
      </c>
      <c r="H357" s="2" t="s">
        <v>2944</v>
      </c>
    </row>
    <row r="358" spans="2:8">
      <c r="B358" s="5" t="s">
        <v>184</v>
      </c>
      <c r="C358" s="247"/>
      <c r="D358" t="s">
        <v>4908</v>
      </c>
      <c r="E358" t="s">
        <v>4706</v>
      </c>
      <c r="F358" s="2" t="s">
        <v>156</v>
      </c>
      <c r="H358" s="2" t="s">
        <v>4715</v>
      </c>
    </row>
    <row r="359" spans="2:8">
      <c r="B359" s="5" t="s">
        <v>185</v>
      </c>
      <c r="C359" s="247"/>
      <c r="D359" t="s">
        <v>169</v>
      </c>
      <c r="E359" t="s">
        <v>170</v>
      </c>
      <c r="F359" s="2" t="s">
        <v>171</v>
      </c>
      <c r="H359" s="2" t="s">
        <v>4915</v>
      </c>
    </row>
    <row r="360" spans="2:8">
      <c r="B360" s="5" t="s">
        <v>186</v>
      </c>
      <c r="C360" s="247"/>
      <c r="D360" t="s">
        <v>187</v>
      </c>
      <c r="E360" t="s">
        <v>188</v>
      </c>
      <c r="F360" s="2" t="s">
        <v>171</v>
      </c>
      <c r="H360" s="2" t="s">
        <v>4628</v>
      </c>
    </row>
    <row r="361" spans="2:8">
      <c r="B361" s="5" t="s">
        <v>189</v>
      </c>
      <c r="C361" s="247"/>
      <c r="D361" t="s">
        <v>190</v>
      </c>
      <c r="E361" t="s">
        <v>188</v>
      </c>
      <c r="H361" s="2" t="s">
        <v>4628</v>
      </c>
    </row>
    <row r="362" spans="2:8">
      <c r="B362" s="5" t="s">
        <v>191</v>
      </c>
      <c r="C362" s="247"/>
      <c r="D362" t="s">
        <v>4945</v>
      </c>
      <c r="E362" t="s">
        <v>4679</v>
      </c>
      <c r="F362" s="2" t="s">
        <v>4946</v>
      </c>
      <c r="H362" s="2" t="s">
        <v>4715</v>
      </c>
    </row>
    <row r="363" spans="2:8">
      <c r="B363" s="2" t="s">
        <v>483</v>
      </c>
      <c r="D363" t="s">
        <v>4928</v>
      </c>
      <c r="E363" t="s">
        <v>370</v>
      </c>
      <c r="F363" s="2">
        <v>94</v>
      </c>
      <c r="H363" s="4">
        <v>2012</v>
      </c>
    </row>
    <row r="364" spans="2:8">
      <c r="B364" s="5" t="s">
        <v>192</v>
      </c>
      <c r="C364" s="247"/>
      <c r="D364" t="s">
        <v>187</v>
      </c>
      <c r="E364" t="s">
        <v>4661</v>
      </c>
      <c r="F364" s="2" t="s">
        <v>171</v>
      </c>
      <c r="H364" s="2" t="s">
        <v>4628</v>
      </c>
    </row>
    <row r="365" spans="2:8">
      <c r="B365" s="2" t="s">
        <v>486</v>
      </c>
      <c r="C365" s="247"/>
      <c r="D365" t="s">
        <v>193</v>
      </c>
      <c r="E365" t="s">
        <v>188</v>
      </c>
      <c r="F365" s="2" t="s">
        <v>194</v>
      </c>
      <c r="H365" s="2" t="s">
        <v>4692</v>
      </c>
    </row>
    <row r="366" spans="2:8">
      <c r="B366" s="5"/>
      <c r="C366" s="247"/>
      <c r="H366" s="2"/>
    </row>
    <row r="367" spans="2:8">
      <c r="B367" s="5"/>
      <c r="C367" s="247"/>
      <c r="H367" s="2"/>
    </row>
    <row r="368" spans="2:8">
      <c r="B368" s="5"/>
      <c r="C368" s="247"/>
      <c r="H368" s="2"/>
    </row>
    <row r="369" spans="2:17">
      <c r="B369" s="5"/>
      <c r="C369" s="247"/>
      <c r="H369" s="2"/>
    </row>
    <row r="370" spans="2:17">
      <c r="B370" s="5"/>
      <c r="C370" s="247"/>
      <c r="H370" s="2"/>
    </row>
    <row r="371" spans="2:17">
      <c r="B371" s="5"/>
      <c r="C371" s="247"/>
      <c r="H371" s="2"/>
    </row>
    <row r="372" spans="2:17">
      <c r="B372" s="5"/>
      <c r="C372" s="247"/>
      <c r="H372" s="2"/>
    </row>
    <row r="373" spans="2:17">
      <c r="B373" s="5"/>
      <c r="C373" s="247"/>
      <c r="H373" s="2"/>
    </row>
    <row r="374" spans="2:17">
      <c r="B374" s="5"/>
      <c r="C374" s="247"/>
      <c r="H374" s="2"/>
    </row>
    <row r="375" spans="2:17">
      <c r="B375" s="5"/>
      <c r="C375" s="247"/>
      <c r="H375" s="2"/>
    </row>
    <row r="376" spans="2:17">
      <c r="B376"/>
      <c r="C376" s="247"/>
      <c r="H376" s="2"/>
    </row>
    <row r="377" spans="2:17">
      <c r="B377" s="28" t="s">
        <v>195</v>
      </c>
      <c r="C377" s="247"/>
      <c r="H377" s="2"/>
      <c r="K377" s="28" t="s">
        <v>323</v>
      </c>
    </row>
    <row r="378" spans="2:17">
      <c r="B378" s="39" t="s">
        <v>484</v>
      </c>
      <c r="C378" s="41"/>
      <c r="D378" s="38" t="s">
        <v>1095</v>
      </c>
      <c r="E378" s="38" t="s">
        <v>2194</v>
      </c>
      <c r="F378" s="39">
        <v>75</v>
      </c>
      <c r="H378" s="37">
        <v>2011</v>
      </c>
      <c r="K378" s="295">
        <v>0.33664351851851854</v>
      </c>
      <c r="L378" s="247"/>
      <c r="M378" t="s">
        <v>88</v>
      </c>
      <c r="N378" t="s">
        <v>52</v>
      </c>
      <c r="O378" s="2" t="s">
        <v>4780</v>
      </c>
      <c r="Q378" s="2" t="s">
        <v>4253</v>
      </c>
    </row>
    <row r="379" spans="2:17">
      <c r="B379" s="2" t="s">
        <v>485</v>
      </c>
      <c r="C379" s="247"/>
      <c r="D379" t="s">
        <v>88</v>
      </c>
      <c r="E379" t="s">
        <v>52</v>
      </c>
      <c r="F379" s="2" t="s">
        <v>4780</v>
      </c>
      <c r="H379" s="2" t="s">
        <v>2944</v>
      </c>
    </row>
    <row r="380" spans="2:17">
      <c r="B380" s="5" t="s">
        <v>196</v>
      </c>
      <c r="C380" s="247"/>
      <c r="D380" t="s">
        <v>187</v>
      </c>
      <c r="E380" t="s">
        <v>188</v>
      </c>
      <c r="F380" s="2" t="s">
        <v>171</v>
      </c>
      <c r="H380" s="2" t="s">
        <v>4628</v>
      </c>
      <c r="N380" s="4"/>
    </row>
    <row r="381" spans="2:17">
      <c r="B381" s="5" t="s">
        <v>197</v>
      </c>
      <c r="C381" s="247"/>
      <c r="D381" t="s">
        <v>169</v>
      </c>
      <c r="E381" t="s">
        <v>170</v>
      </c>
      <c r="F381" s="2" t="s">
        <v>171</v>
      </c>
      <c r="H381" s="2" t="s">
        <v>4663</v>
      </c>
      <c r="N381" s="4"/>
    </row>
    <row r="382" spans="2:17">
      <c r="B382" s="5" t="s">
        <v>198</v>
      </c>
      <c r="C382" s="247"/>
      <c r="D382" t="s">
        <v>190</v>
      </c>
      <c r="E382" t="s">
        <v>188</v>
      </c>
      <c r="H382" s="2" t="s">
        <v>4628</v>
      </c>
      <c r="N382" s="4"/>
    </row>
    <row r="383" spans="2:17">
      <c r="B383" s="2" t="s">
        <v>487</v>
      </c>
      <c r="C383" s="247"/>
      <c r="D383" t="s">
        <v>187</v>
      </c>
      <c r="E383" t="s">
        <v>4661</v>
      </c>
      <c r="F383" s="2" t="s">
        <v>171</v>
      </c>
      <c r="H383" s="2" t="s">
        <v>4692</v>
      </c>
      <c r="N383" s="4"/>
    </row>
    <row r="384" spans="2:17">
      <c r="B384" s="5" t="s">
        <v>199</v>
      </c>
      <c r="C384" s="247"/>
      <c r="D384" t="s">
        <v>4908</v>
      </c>
      <c r="E384" t="s">
        <v>4706</v>
      </c>
      <c r="F384" s="2" t="s">
        <v>156</v>
      </c>
      <c r="H384" s="2" t="s">
        <v>4915</v>
      </c>
      <c r="N384" s="4"/>
    </row>
    <row r="385" spans="2:17">
      <c r="B385" s="5" t="s">
        <v>199</v>
      </c>
      <c r="C385" s="247"/>
      <c r="D385" t="s">
        <v>4932</v>
      </c>
      <c r="E385" t="s">
        <v>170</v>
      </c>
      <c r="F385" s="2" t="s">
        <v>4780</v>
      </c>
      <c r="H385" s="2" t="s">
        <v>4915</v>
      </c>
    </row>
    <row r="386" spans="2:17">
      <c r="B386" s="5" t="s">
        <v>200</v>
      </c>
      <c r="C386" s="247"/>
      <c r="D386" t="s">
        <v>193</v>
      </c>
      <c r="E386" t="s">
        <v>188</v>
      </c>
      <c r="F386" s="2" t="s">
        <v>194</v>
      </c>
      <c r="H386" s="2" t="s">
        <v>4692</v>
      </c>
    </row>
    <row r="387" spans="2:17">
      <c r="B387" s="5" t="s">
        <v>201</v>
      </c>
      <c r="C387" s="247"/>
      <c r="D387" t="s">
        <v>4932</v>
      </c>
      <c r="E387" t="s">
        <v>4630</v>
      </c>
      <c r="F387" s="2" t="s">
        <v>219</v>
      </c>
      <c r="H387" s="2" t="s">
        <v>4663</v>
      </c>
    </row>
    <row r="388" spans="2:17">
      <c r="B388" s="5" t="s">
        <v>220</v>
      </c>
      <c r="C388" s="247"/>
      <c r="D388" t="s">
        <v>4944</v>
      </c>
      <c r="E388" t="s">
        <v>4910</v>
      </c>
      <c r="F388" s="2" t="s">
        <v>221</v>
      </c>
      <c r="H388" s="2" t="s">
        <v>4663</v>
      </c>
    </row>
    <row r="389" spans="2:17">
      <c r="B389" s="5"/>
      <c r="C389" s="247"/>
      <c r="H389" s="2"/>
    </row>
    <row r="390" spans="2:17">
      <c r="B390" s="5"/>
      <c r="C390" s="247"/>
      <c r="H390" s="2"/>
    </row>
    <row r="391" spans="2:17">
      <c r="B391" s="193"/>
      <c r="C391" s="247"/>
      <c r="H391" s="2"/>
    </row>
    <row r="392" spans="2:17">
      <c r="B392" s="5"/>
      <c r="C392" s="247"/>
      <c r="H392" s="2"/>
    </row>
    <row r="393" spans="2:17">
      <c r="B393" s="32"/>
      <c r="C393" s="247"/>
      <c r="H393" s="2"/>
    </row>
    <row r="395" spans="2:17">
      <c r="B395" s="5"/>
      <c r="C395" s="247"/>
      <c r="H395" s="2"/>
    </row>
    <row r="396" spans="2:17">
      <c r="B396" s="5"/>
      <c r="C396" s="247"/>
      <c r="H396" s="2"/>
    </row>
    <row r="397" spans="2:17">
      <c r="B397" s="5"/>
      <c r="C397" s="247"/>
      <c r="H397" s="2"/>
    </row>
    <row r="399" spans="2:17">
      <c r="B399" s="28" t="s">
        <v>1885</v>
      </c>
      <c r="C399" s="247"/>
      <c r="H399" s="2"/>
      <c r="K399" s="28" t="s">
        <v>2981</v>
      </c>
    </row>
    <row r="400" spans="2:17">
      <c r="B400" s="39" t="s">
        <v>4269</v>
      </c>
      <c r="C400" s="41"/>
      <c r="D400" s="38" t="s">
        <v>4977</v>
      </c>
      <c r="E400" s="38" t="s">
        <v>4917</v>
      </c>
      <c r="F400" s="39">
        <v>89</v>
      </c>
      <c r="H400" s="37">
        <v>2012</v>
      </c>
      <c r="K400" s="2" t="s">
        <v>234</v>
      </c>
      <c r="L400" s="8"/>
      <c r="M400" t="s">
        <v>2</v>
      </c>
      <c r="N400" t="s">
        <v>5023</v>
      </c>
      <c r="O400" s="2" t="s">
        <v>4763</v>
      </c>
      <c r="Q400" s="2" t="s">
        <v>4658</v>
      </c>
    </row>
    <row r="401" spans="2:17">
      <c r="B401" s="2" t="s">
        <v>1886</v>
      </c>
      <c r="C401" s="1" t="s">
        <v>2070</v>
      </c>
      <c r="D401" t="s">
        <v>4799</v>
      </c>
      <c r="E401" t="s">
        <v>4714</v>
      </c>
      <c r="F401" s="2">
        <v>97</v>
      </c>
      <c r="H401" s="4">
        <v>2017</v>
      </c>
      <c r="K401" s="2"/>
      <c r="L401" s="247"/>
      <c r="O401" s="2"/>
      <c r="Q401" s="2"/>
    </row>
    <row r="402" spans="2:17">
      <c r="B402" s="5" t="s">
        <v>225</v>
      </c>
      <c r="C402" s="247"/>
      <c r="D402" t="s">
        <v>4664</v>
      </c>
      <c r="E402" t="s">
        <v>4657</v>
      </c>
      <c r="F402" s="2" t="s">
        <v>4780</v>
      </c>
      <c r="H402" s="2" t="s">
        <v>4694</v>
      </c>
    </row>
    <row r="403" spans="2:17">
      <c r="B403" s="5" t="s">
        <v>226</v>
      </c>
      <c r="C403" s="247"/>
      <c r="D403" t="s">
        <v>2</v>
      </c>
      <c r="E403" t="s">
        <v>5023</v>
      </c>
      <c r="F403" s="2" t="s">
        <v>4763</v>
      </c>
      <c r="H403" s="2" t="s">
        <v>4631</v>
      </c>
    </row>
    <row r="404" spans="2:17">
      <c r="B404" s="2" t="s">
        <v>2586</v>
      </c>
      <c r="C404" s="247"/>
      <c r="D404" t="s">
        <v>4629</v>
      </c>
      <c r="E404" t="s">
        <v>4630</v>
      </c>
      <c r="F404" s="2" t="s">
        <v>4703</v>
      </c>
      <c r="H404" s="2" t="s">
        <v>4635</v>
      </c>
    </row>
    <row r="405" spans="2:17">
      <c r="B405" s="2" t="s">
        <v>3854</v>
      </c>
      <c r="D405" t="s">
        <v>4928</v>
      </c>
      <c r="E405" t="s">
        <v>4630</v>
      </c>
      <c r="F405" s="2">
        <v>89</v>
      </c>
      <c r="G405" s="4"/>
      <c r="H405" s="4">
        <v>2014</v>
      </c>
    </row>
    <row r="406" spans="2:17">
      <c r="B406" s="5" t="s">
        <v>231</v>
      </c>
      <c r="C406" s="247"/>
      <c r="D406" t="s">
        <v>4931</v>
      </c>
      <c r="E406" t="s">
        <v>4661</v>
      </c>
      <c r="F406" s="2" t="s">
        <v>4703</v>
      </c>
      <c r="H406" s="2" t="s">
        <v>4635</v>
      </c>
    </row>
    <row r="407" spans="2:17">
      <c r="B407" s="5"/>
      <c r="C407" s="247"/>
      <c r="H407" s="2"/>
    </row>
    <row r="408" spans="2:17">
      <c r="B408" s="5"/>
      <c r="C408" s="247"/>
      <c r="H408" s="2"/>
    </row>
    <row r="409" spans="2:17">
      <c r="B409" s="5"/>
      <c r="C409" s="247"/>
      <c r="H409" s="2"/>
    </row>
    <row r="420" spans="2:17">
      <c r="B420" s="5"/>
      <c r="C420" s="247"/>
      <c r="H420" s="2"/>
    </row>
    <row r="421" spans="2:17">
      <c r="B421" s="28" t="s">
        <v>2022</v>
      </c>
      <c r="H421" s="2"/>
      <c r="K421" s="28" t="s">
        <v>860</v>
      </c>
    </row>
    <row r="422" spans="2:17">
      <c r="B422" s="39" t="s">
        <v>857</v>
      </c>
      <c r="C422" s="41"/>
      <c r="D422" s="38" t="s">
        <v>4977</v>
      </c>
      <c r="E422" s="38" t="s">
        <v>4917</v>
      </c>
      <c r="F422" s="39">
        <v>89</v>
      </c>
      <c r="H422" s="37">
        <v>2011</v>
      </c>
      <c r="K422" s="2" t="s">
        <v>2726</v>
      </c>
      <c r="M422" t="s">
        <v>4664</v>
      </c>
      <c r="N422" t="s">
        <v>4657</v>
      </c>
      <c r="O422" s="4">
        <v>79</v>
      </c>
      <c r="Q422" s="2" t="s">
        <v>4658</v>
      </c>
    </row>
    <row r="423" spans="2:17">
      <c r="B423" s="2" t="s">
        <v>3391</v>
      </c>
      <c r="C423" s="1" t="s">
        <v>578</v>
      </c>
      <c r="D423" t="s">
        <v>5407</v>
      </c>
      <c r="E423" t="s">
        <v>4634</v>
      </c>
      <c r="F423" s="2" t="s">
        <v>4379</v>
      </c>
      <c r="H423" s="4">
        <v>2021</v>
      </c>
      <c r="K423" s="2" t="s">
        <v>1279</v>
      </c>
      <c r="L423" s="1"/>
      <c r="M423" t="s">
        <v>4699</v>
      </c>
      <c r="N423" t="s">
        <v>4630</v>
      </c>
      <c r="O423" s="2" t="s">
        <v>4662</v>
      </c>
      <c r="Q423" s="2" t="s">
        <v>4663</v>
      </c>
    </row>
    <row r="424" spans="2:17">
      <c r="B424" s="2">
        <v>16.010000000000002</v>
      </c>
      <c r="D424" t="s">
        <v>858</v>
      </c>
      <c r="E424" t="s">
        <v>4679</v>
      </c>
      <c r="F424" s="2">
        <v>74</v>
      </c>
      <c r="H424" s="4">
        <v>2006</v>
      </c>
      <c r="K424" s="5" t="s">
        <v>246</v>
      </c>
      <c r="L424" s="1"/>
      <c r="M424" t="s">
        <v>4931</v>
      </c>
      <c r="N424" t="s">
        <v>4657</v>
      </c>
      <c r="O424" s="2" t="s">
        <v>4767</v>
      </c>
      <c r="Q424" s="2" t="s">
        <v>4715</v>
      </c>
    </row>
    <row r="425" spans="2:17">
      <c r="B425" s="2" t="s">
        <v>4144</v>
      </c>
      <c r="D425" t="s">
        <v>4799</v>
      </c>
      <c r="E425" t="s">
        <v>4714</v>
      </c>
      <c r="F425" s="2">
        <v>97</v>
      </c>
      <c r="H425" s="4">
        <v>2018</v>
      </c>
      <c r="K425" s="2" t="s">
        <v>247</v>
      </c>
      <c r="L425" s="1"/>
      <c r="M425" t="s">
        <v>248</v>
      </c>
      <c r="N425" t="s">
        <v>249</v>
      </c>
      <c r="O425" s="2" t="s">
        <v>156</v>
      </c>
      <c r="Q425" s="2" t="s">
        <v>4704</v>
      </c>
    </row>
    <row r="426" spans="2:17">
      <c r="B426" s="5" t="s">
        <v>235</v>
      </c>
      <c r="D426" t="s">
        <v>4931</v>
      </c>
      <c r="E426" t="s">
        <v>4657</v>
      </c>
      <c r="F426" s="2">
        <v>82</v>
      </c>
      <c r="H426" s="2" t="s">
        <v>4658</v>
      </c>
      <c r="I426" s="5"/>
      <c r="K426" s="2" t="s">
        <v>2076</v>
      </c>
      <c r="M426" t="s">
        <v>4742</v>
      </c>
      <c r="N426" t="s">
        <v>4743</v>
      </c>
      <c r="O426" s="4">
        <v>81</v>
      </c>
      <c r="P426" s="4"/>
      <c r="Q426" s="4">
        <v>1997</v>
      </c>
    </row>
    <row r="427" spans="2:17">
      <c r="B427" s="5" t="s">
        <v>236</v>
      </c>
      <c r="D427" t="s">
        <v>4664</v>
      </c>
      <c r="E427" t="s">
        <v>4657</v>
      </c>
      <c r="F427" s="2">
        <v>79</v>
      </c>
      <c r="H427" s="2" t="s">
        <v>4658</v>
      </c>
      <c r="K427" s="2" t="s">
        <v>250</v>
      </c>
      <c r="L427" s="1"/>
      <c r="M427" t="s">
        <v>169</v>
      </c>
      <c r="N427" t="s">
        <v>170</v>
      </c>
      <c r="O427" s="2">
        <v>76</v>
      </c>
      <c r="Q427" s="2">
        <v>1997</v>
      </c>
    </row>
    <row r="428" spans="2:17">
      <c r="B428" s="5" t="s">
        <v>237</v>
      </c>
      <c r="D428" t="s">
        <v>2</v>
      </c>
      <c r="E428" t="s">
        <v>5023</v>
      </c>
      <c r="F428" s="2">
        <v>87</v>
      </c>
      <c r="H428" s="2" t="s">
        <v>4635</v>
      </c>
      <c r="K428" s="2" t="s">
        <v>251</v>
      </c>
      <c r="L428" s="1"/>
      <c r="M428" t="s">
        <v>5031</v>
      </c>
      <c r="N428" t="s">
        <v>4630</v>
      </c>
      <c r="O428" s="2" t="s">
        <v>156</v>
      </c>
      <c r="Q428" s="2" t="s">
        <v>4915</v>
      </c>
    </row>
    <row r="429" spans="2:17">
      <c r="B429" s="5" t="s">
        <v>238</v>
      </c>
      <c r="D429" t="s">
        <v>4629</v>
      </c>
      <c r="E429" t="s">
        <v>4630</v>
      </c>
      <c r="F429" s="2">
        <v>86</v>
      </c>
      <c r="H429" s="2" t="s">
        <v>4631</v>
      </c>
      <c r="I429" s="14"/>
      <c r="K429" s="2" t="s">
        <v>252</v>
      </c>
      <c r="L429" s="1"/>
      <c r="M429" t="s">
        <v>4944</v>
      </c>
      <c r="N429" t="s">
        <v>4910</v>
      </c>
      <c r="O429" s="2">
        <v>74</v>
      </c>
      <c r="Q429" s="2" t="s">
        <v>4728</v>
      </c>
    </row>
    <row r="430" spans="2:17">
      <c r="B430" s="5" t="s">
        <v>242</v>
      </c>
      <c r="D430" t="s">
        <v>4699</v>
      </c>
      <c r="E430" t="s">
        <v>4630</v>
      </c>
      <c r="F430" s="2" t="s">
        <v>4662</v>
      </c>
      <c r="H430" s="2" t="s">
        <v>4750</v>
      </c>
      <c r="I430" s="5"/>
    </row>
    <row r="431" spans="2:17">
      <c r="B431" s="2">
        <v>16.559999999999999</v>
      </c>
      <c r="D431" t="s">
        <v>1298</v>
      </c>
      <c r="E431" t="s">
        <v>1299</v>
      </c>
      <c r="F431" s="2">
        <v>85</v>
      </c>
      <c r="H431" s="4">
        <v>2003</v>
      </c>
      <c r="I431" s="14"/>
    </row>
    <row r="432" spans="2:17">
      <c r="B432" s="5" t="s">
        <v>243</v>
      </c>
      <c r="D432" t="s">
        <v>223</v>
      </c>
      <c r="E432" t="s">
        <v>224</v>
      </c>
      <c r="F432" s="2" t="s">
        <v>4697</v>
      </c>
      <c r="H432" s="2" t="s">
        <v>4715</v>
      </c>
      <c r="I432" s="248"/>
      <c r="K432" s="31"/>
      <c r="L432" s="1"/>
      <c r="O432" s="2"/>
      <c r="Q432" s="2"/>
    </row>
    <row r="433" spans="2:27">
      <c r="B433" s="2" t="s">
        <v>3462</v>
      </c>
      <c r="D433" t="s">
        <v>3960</v>
      </c>
      <c r="E433" t="s">
        <v>3801</v>
      </c>
      <c r="F433" s="2">
        <v>99</v>
      </c>
      <c r="H433" s="4">
        <v>2017</v>
      </c>
      <c r="I433" s="248"/>
      <c r="K433" s="2"/>
      <c r="L433" s="1"/>
      <c r="O433" s="2"/>
      <c r="Q433" s="2"/>
    </row>
    <row r="434" spans="2:27">
      <c r="B434" s="2">
        <v>17.16</v>
      </c>
      <c r="D434" t="s">
        <v>240</v>
      </c>
      <c r="E434" t="s">
        <v>241</v>
      </c>
      <c r="F434" s="2">
        <v>91</v>
      </c>
      <c r="H434" s="4">
        <v>2010</v>
      </c>
      <c r="K434" s="2"/>
      <c r="L434" s="1"/>
      <c r="O434" s="2"/>
      <c r="Q434" s="2"/>
    </row>
    <row r="435" spans="2:27">
      <c r="B435" s="2" t="s">
        <v>2730</v>
      </c>
      <c r="D435" t="s">
        <v>2804</v>
      </c>
      <c r="E435" t="s">
        <v>4706</v>
      </c>
      <c r="F435" s="2">
        <v>95</v>
      </c>
      <c r="H435" s="2" t="s">
        <v>4253</v>
      </c>
      <c r="S435" s="4"/>
    </row>
    <row r="436" spans="2:27">
      <c r="B436" s="2">
        <v>17.38</v>
      </c>
      <c r="D436" t="s">
        <v>4785</v>
      </c>
      <c r="E436" t="s">
        <v>4679</v>
      </c>
      <c r="F436" s="2">
        <v>80</v>
      </c>
      <c r="H436" s="4">
        <v>2006</v>
      </c>
      <c r="K436" s="2"/>
      <c r="L436" s="1"/>
      <c r="O436" s="2"/>
      <c r="Q436" s="2"/>
    </row>
    <row r="437" spans="2:27">
      <c r="B437" s="2" t="s">
        <v>4544</v>
      </c>
      <c r="D437" t="s">
        <v>4960</v>
      </c>
      <c r="E437" t="s">
        <v>4735</v>
      </c>
      <c r="F437" s="2">
        <v>91</v>
      </c>
      <c r="H437" s="4">
        <v>2012</v>
      </c>
      <c r="K437" s="2"/>
      <c r="L437" s="1"/>
      <c r="O437" s="2"/>
      <c r="Q437" s="2"/>
    </row>
    <row r="438" spans="2:27">
      <c r="B438" s="2">
        <v>17.75</v>
      </c>
      <c r="D438" t="s">
        <v>4716</v>
      </c>
      <c r="E438" t="s">
        <v>4717</v>
      </c>
      <c r="F438" s="2">
        <v>90</v>
      </c>
      <c r="H438" s="4">
        <v>2012</v>
      </c>
    </row>
    <row r="439" spans="2:27">
      <c r="B439" s="2" t="s">
        <v>5460</v>
      </c>
      <c r="D439" t="s">
        <v>5095</v>
      </c>
      <c r="E439" t="s">
        <v>4634</v>
      </c>
      <c r="F439" s="2" t="s">
        <v>1683</v>
      </c>
      <c r="H439" s="4">
        <v>2021</v>
      </c>
    </row>
    <row r="440" spans="2:27">
      <c r="B440" s="27">
        <v>17.920000000000002</v>
      </c>
      <c r="D440" t="s">
        <v>4632</v>
      </c>
      <c r="E440" t="s">
        <v>4634</v>
      </c>
      <c r="F440" s="2">
        <v>92</v>
      </c>
      <c r="H440" s="4">
        <v>2016</v>
      </c>
    </row>
    <row r="441" spans="2:27">
      <c r="B441" s="5" t="s">
        <v>244</v>
      </c>
      <c r="D441" t="s">
        <v>169</v>
      </c>
      <c r="E441" t="s">
        <v>170</v>
      </c>
      <c r="F441" s="2" t="s">
        <v>171</v>
      </c>
      <c r="H441" s="2" t="s">
        <v>4915</v>
      </c>
      <c r="K441" s="31"/>
      <c r="L441" s="1"/>
      <c r="O441" s="2"/>
      <c r="Q441" s="2"/>
    </row>
    <row r="442" spans="2:27">
      <c r="K442" s="31"/>
      <c r="L442" s="1"/>
      <c r="O442" s="2"/>
      <c r="Q442" s="2"/>
    </row>
    <row r="443" spans="2:27">
      <c r="B443" s="28" t="s">
        <v>2737</v>
      </c>
      <c r="H443" s="2"/>
      <c r="K443" s="28" t="s">
        <v>4899</v>
      </c>
    </row>
    <row r="444" spans="2:27">
      <c r="B444" s="39" t="s">
        <v>2623</v>
      </c>
      <c r="C444" s="41"/>
      <c r="D444" s="38" t="s">
        <v>844</v>
      </c>
      <c r="E444" s="38" t="s">
        <v>4706</v>
      </c>
      <c r="F444" s="39" t="s">
        <v>581</v>
      </c>
      <c r="G444" s="38"/>
      <c r="H444" s="39" t="s">
        <v>1858</v>
      </c>
      <c r="K444" s="5" t="s">
        <v>1616</v>
      </c>
      <c r="L444" s="1"/>
      <c r="M444" t="s">
        <v>2</v>
      </c>
      <c r="N444" t="s">
        <v>5023</v>
      </c>
      <c r="O444" s="2" t="s">
        <v>4763</v>
      </c>
      <c r="Q444" s="2" t="s">
        <v>4628</v>
      </c>
    </row>
    <row r="445" spans="2:27">
      <c r="B445" s="5" t="s">
        <v>4488</v>
      </c>
      <c r="D445" t="s">
        <v>2693</v>
      </c>
      <c r="E445" t="s">
        <v>3891</v>
      </c>
      <c r="F445" s="2" t="s">
        <v>581</v>
      </c>
      <c r="G445" s="16"/>
      <c r="H445" s="205" t="s">
        <v>4253</v>
      </c>
      <c r="K445" s="2">
        <v>28.3</v>
      </c>
      <c r="L445" s="1"/>
      <c r="M445" t="s">
        <v>4742</v>
      </c>
      <c r="N445" t="s">
        <v>4743</v>
      </c>
      <c r="O445" s="2">
        <v>81</v>
      </c>
      <c r="Q445" s="2">
        <v>1995</v>
      </c>
      <c r="U445" s="37"/>
      <c r="V445" s="38"/>
      <c r="W445" s="38"/>
      <c r="X445" s="38"/>
      <c r="Y445" s="39"/>
      <c r="Z445" s="38"/>
      <c r="AA445" s="39"/>
    </row>
    <row r="446" spans="2:27">
      <c r="B446" s="2" t="s">
        <v>4145</v>
      </c>
      <c r="D446" t="s">
        <v>4799</v>
      </c>
      <c r="E446" t="s">
        <v>4714</v>
      </c>
      <c r="F446" s="2" t="s">
        <v>805</v>
      </c>
      <c r="H446" s="4">
        <v>2018</v>
      </c>
      <c r="K446" s="2" t="s">
        <v>736</v>
      </c>
      <c r="L446" s="1"/>
      <c r="M446" t="s">
        <v>318</v>
      </c>
      <c r="N446" t="s">
        <v>299</v>
      </c>
      <c r="O446" s="2" t="s">
        <v>4693</v>
      </c>
      <c r="Q446" s="2" t="s">
        <v>4694</v>
      </c>
      <c r="U446" s="5"/>
      <c r="V446" s="11"/>
      <c r="W446" s="12"/>
      <c r="X446" s="12"/>
      <c r="Y446" s="5"/>
      <c r="Z446" s="12"/>
      <c r="AA446" s="5"/>
    </row>
    <row r="447" spans="2:27">
      <c r="B447" s="31" t="s">
        <v>2702</v>
      </c>
      <c r="C447" s="180"/>
      <c r="D447" s="171" t="s">
        <v>4977</v>
      </c>
      <c r="E447" s="171" t="s">
        <v>4917</v>
      </c>
      <c r="F447" s="31" t="s">
        <v>4691</v>
      </c>
      <c r="G447" s="171"/>
      <c r="H447" s="31" t="s">
        <v>2945</v>
      </c>
      <c r="K447" s="2" t="s">
        <v>2750</v>
      </c>
      <c r="L447" s="1"/>
      <c r="M447" t="s">
        <v>1533</v>
      </c>
      <c r="N447" t="s">
        <v>4657</v>
      </c>
      <c r="O447" s="2" t="s">
        <v>4703</v>
      </c>
      <c r="Q447" s="2" t="s">
        <v>4663</v>
      </c>
      <c r="U447" s="5"/>
      <c r="V447" s="1"/>
      <c r="Y447" s="2"/>
      <c r="AA447" s="2"/>
    </row>
    <row r="448" spans="2:27">
      <c r="B448" s="35">
        <v>27.19</v>
      </c>
      <c r="C448" s="55"/>
      <c r="D448" s="46" t="s">
        <v>4759</v>
      </c>
      <c r="E448" s="46" t="s">
        <v>4661</v>
      </c>
      <c r="F448" s="35">
        <v>89</v>
      </c>
      <c r="G448" s="36"/>
      <c r="H448" s="36">
        <v>2005</v>
      </c>
      <c r="K448" s="2">
        <v>29.5</v>
      </c>
      <c r="L448" s="1"/>
      <c r="M448" t="s">
        <v>248</v>
      </c>
      <c r="N448" t="s">
        <v>249</v>
      </c>
      <c r="O448" s="2">
        <v>77</v>
      </c>
      <c r="Q448" s="2">
        <v>1992</v>
      </c>
      <c r="U448" s="5"/>
      <c r="V448" s="1"/>
      <c r="Y448" s="2"/>
      <c r="AA448" s="2"/>
    </row>
    <row r="449" spans="2:27">
      <c r="B449" s="35" t="s">
        <v>2738</v>
      </c>
      <c r="C449" s="55"/>
      <c r="D449" s="45" t="s">
        <v>2680</v>
      </c>
      <c r="E449" s="45" t="s">
        <v>4634</v>
      </c>
      <c r="F449" s="35" t="s">
        <v>744</v>
      </c>
      <c r="G449" s="45"/>
      <c r="H449" s="35" t="s">
        <v>4635</v>
      </c>
      <c r="K449" s="2" t="s">
        <v>2448</v>
      </c>
      <c r="L449" s="1"/>
      <c r="M449" t="s">
        <v>1504</v>
      </c>
      <c r="N449" t="s">
        <v>4679</v>
      </c>
      <c r="O449" s="2" t="s">
        <v>4914</v>
      </c>
      <c r="Q449" s="2" t="s">
        <v>4915</v>
      </c>
      <c r="U449" s="5"/>
      <c r="Y449" s="2"/>
      <c r="Z449" s="16"/>
      <c r="AA449" s="205"/>
    </row>
    <row r="450" spans="2:27">
      <c r="B450" s="2" t="s">
        <v>1347</v>
      </c>
      <c r="D450" s="10" t="s">
        <v>115</v>
      </c>
      <c r="E450" s="10" t="s">
        <v>224</v>
      </c>
      <c r="F450" s="2" t="s">
        <v>1067</v>
      </c>
      <c r="G450" s="19"/>
      <c r="H450" s="4">
        <v>2018</v>
      </c>
      <c r="K450" s="2" t="s">
        <v>2451</v>
      </c>
      <c r="L450" s="1"/>
      <c r="M450" t="s">
        <v>4708</v>
      </c>
      <c r="N450" t="s">
        <v>4679</v>
      </c>
      <c r="O450" s="2" t="s">
        <v>4709</v>
      </c>
      <c r="Q450" s="2" t="s">
        <v>4750</v>
      </c>
      <c r="U450" s="5"/>
      <c r="V450" s="1"/>
      <c r="Y450" s="2"/>
      <c r="AA450" s="2"/>
    </row>
    <row r="451" spans="2:27">
      <c r="B451" s="2" t="s">
        <v>5173</v>
      </c>
      <c r="D451" s="19" t="s">
        <v>4014</v>
      </c>
      <c r="E451" s="19" t="s">
        <v>4679</v>
      </c>
      <c r="F451" s="2" t="s">
        <v>4813</v>
      </c>
      <c r="G451" s="19"/>
      <c r="H451" s="4">
        <v>2020</v>
      </c>
      <c r="K451" s="2" t="s">
        <v>2751</v>
      </c>
      <c r="L451" s="1"/>
      <c r="M451" t="s">
        <v>2779</v>
      </c>
      <c r="N451" t="s">
        <v>4917</v>
      </c>
      <c r="O451" s="2" t="s">
        <v>4709</v>
      </c>
      <c r="Q451" s="2" t="s">
        <v>4750</v>
      </c>
      <c r="U451" s="5"/>
      <c r="Y451" s="4"/>
      <c r="AA451" s="4"/>
    </row>
    <row r="452" spans="2:27">
      <c r="B452" s="5" t="s">
        <v>2739</v>
      </c>
      <c r="D452" t="s">
        <v>2</v>
      </c>
      <c r="E452" t="s">
        <v>5023</v>
      </c>
      <c r="F452" s="2" t="s">
        <v>4763</v>
      </c>
      <c r="H452" s="2" t="s">
        <v>4628</v>
      </c>
      <c r="K452" s="2" t="s">
        <v>1619</v>
      </c>
      <c r="L452" s="1"/>
      <c r="M452" t="s">
        <v>4751</v>
      </c>
      <c r="N452" t="s">
        <v>4657</v>
      </c>
      <c r="O452" s="2" t="s">
        <v>4709</v>
      </c>
      <c r="Q452" s="2" t="s">
        <v>4750</v>
      </c>
      <c r="U452" s="2"/>
      <c r="Y452" s="4"/>
      <c r="AA452" s="4"/>
    </row>
    <row r="453" spans="2:27">
      <c r="B453" s="2">
        <v>27.72</v>
      </c>
      <c r="D453" s="19" t="s">
        <v>4953</v>
      </c>
      <c r="E453" s="19" t="s">
        <v>4954</v>
      </c>
      <c r="F453" s="2">
        <v>89</v>
      </c>
      <c r="G453" s="4"/>
      <c r="H453" s="4">
        <v>2005</v>
      </c>
      <c r="K453" s="2" t="s">
        <v>2780</v>
      </c>
      <c r="L453" s="1"/>
      <c r="M453" t="s">
        <v>5020</v>
      </c>
      <c r="N453" t="s">
        <v>4634</v>
      </c>
      <c r="O453" s="2" t="s">
        <v>4763</v>
      </c>
      <c r="Q453" s="2" t="s">
        <v>4628</v>
      </c>
      <c r="U453" s="5"/>
      <c r="V453" s="1"/>
      <c r="Y453" s="2"/>
      <c r="AA453" s="2"/>
    </row>
    <row r="454" spans="2:27">
      <c r="B454" s="2" t="s">
        <v>4527</v>
      </c>
      <c r="D454" t="s">
        <v>4799</v>
      </c>
      <c r="E454" t="s">
        <v>4714</v>
      </c>
      <c r="F454" s="2">
        <v>97</v>
      </c>
      <c r="G454" s="4"/>
      <c r="H454" s="2" t="s">
        <v>4253</v>
      </c>
      <c r="K454" s="2" t="s">
        <v>2780</v>
      </c>
      <c r="L454" s="1"/>
      <c r="M454" t="s">
        <v>4953</v>
      </c>
      <c r="N454" t="s">
        <v>4954</v>
      </c>
      <c r="O454" s="2" t="s">
        <v>4746</v>
      </c>
      <c r="Q454" s="2" t="s">
        <v>4715</v>
      </c>
      <c r="U454" s="2"/>
      <c r="Y454" s="2"/>
      <c r="AA454" s="4"/>
    </row>
    <row r="455" spans="2:27">
      <c r="B455" s="2">
        <v>27.92</v>
      </c>
      <c r="D455" s="19" t="s">
        <v>1837</v>
      </c>
      <c r="E455" s="19" t="s">
        <v>4917</v>
      </c>
      <c r="F455" s="2">
        <v>93</v>
      </c>
      <c r="G455" s="4"/>
      <c r="H455" s="4">
        <v>2009</v>
      </c>
      <c r="K455" s="2" t="s">
        <v>1620</v>
      </c>
      <c r="L455" s="1"/>
      <c r="M455" t="s">
        <v>4759</v>
      </c>
      <c r="N455" t="s">
        <v>4661</v>
      </c>
      <c r="O455" s="2" t="s">
        <v>4691</v>
      </c>
      <c r="Q455" s="2" t="s">
        <v>4715</v>
      </c>
      <c r="U455" s="5"/>
      <c r="V455" s="1"/>
      <c r="Y455" s="2"/>
      <c r="AA455" s="2"/>
    </row>
    <row r="456" spans="2:27">
      <c r="B456" s="5" t="s">
        <v>2741</v>
      </c>
      <c r="D456" t="s">
        <v>3882</v>
      </c>
      <c r="E456" t="s">
        <v>3799</v>
      </c>
      <c r="F456" s="2">
        <v>99</v>
      </c>
      <c r="H456" s="4">
        <v>2014</v>
      </c>
      <c r="K456" s="2" t="s">
        <v>3269</v>
      </c>
      <c r="L456" s="1"/>
      <c r="M456" t="s">
        <v>3866</v>
      </c>
      <c r="N456" t="s">
        <v>3867</v>
      </c>
      <c r="O456" s="2" t="s">
        <v>4736</v>
      </c>
      <c r="Q456" s="2" t="s">
        <v>4720</v>
      </c>
      <c r="U456" s="5"/>
      <c r="V456" s="1"/>
      <c r="Y456" s="2"/>
      <c r="AA456" s="2"/>
    </row>
    <row r="457" spans="2:27">
      <c r="B457" s="2" t="s">
        <v>5174</v>
      </c>
      <c r="D457" s="19" t="s">
        <v>5057</v>
      </c>
      <c r="E457" s="19" t="s">
        <v>1102</v>
      </c>
      <c r="F457" s="2" t="s">
        <v>4813</v>
      </c>
      <c r="G457" s="19"/>
      <c r="H457" s="4">
        <v>2005</v>
      </c>
      <c r="K457" s="2" t="s">
        <v>3658</v>
      </c>
      <c r="L457" s="1"/>
      <c r="M457" t="s">
        <v>4738</v>
      </c>
      <c r="N457" t="s">
        <v>4630</v>
      </c>
      <c r="O457" s="2" t="s">
        <v>4746</v>
      </c>
      <c r="Q457" s="2" t="s">
        <v>4628</v>
      </c>
      <c r="U457" s="5"/>
      <c r="V457" s="1"/>
      <c r="Y457" s="2"/>
      <c r="AA457" s="2"/>
    </row>
    <row r="458" spans="2:27">
      <c r="B458" s="2" t="s">
        <v>5113</v>
      </c>
      <c r="D458" s="19" t="s">
        <v>229</v>
      </c>
      <c r="E458" s="19" t="s">
        <v>4657</v>
      </c>
      <c r="F458" s="2">
        <v>88</v>
      </c>
      <c r="G458" s="4"/>
      <c r="H458" s="4">
        <v>2005</v>
      </c>
      <c r="K458" s="2" t="s">
        <v>3521</v>
      </c>
      <c r="M458" t="s">
        <v>1359</v>
      </c>
      <c r="N458" t="s">
        <v>4627</v>
      </c>
      <c r="O458" s="4">
        <v>80</v>
      </c>
      <c r="P458" s="4"/>
      <c r="Q458" s="4">
        <v>1995</v>
      </c>
      <c r="U458" s="5"/>
      <c r="V458" s="1"/>
      <c r="Y458" s="2"/>
      <c r="AA458" s="2"/>
    </row>
    <row r="459" spans="2:27">
      <c r="B459" s="2" t="s">
        <v>2486</v>
      </c>
      <c r="D459" t="s">
        <v>849</v>
      </c>
      <c r="E459" t="s">
        <v>4634</v>
      </c>
      <c r="F459" s="2">
        <v>98</v>
      </c>
      <c r="H459" s="4">
        <v>2013</v>
      </c>
      <c r="K459" s="2" t="s">
        <v>3664</v>
      </c>
      <c r="M459" t="s">
        <v>3327</v>
      </c>
      <c r="N459" t="s">
        <v>4657</v>
      </c>
      <c r="O459" s="4">
        <v>92</v>
      </c>
      <c r="P459" s="4"/>
      <c r="Q459" s="4">
        <v>2007</v>
      </c>
      <c r="U459" s="5"/>
      <c r="W459" s="45"/>
      <c r="Y459" s="4"/>
      <c r="Z459" s="4"/>
      <c r="AA459" s="4"/>
    </row>
    <row r="460" spans="2:27">
      <c r="B460" s="2" t="s">
        <v>3421</v>
      </c>
      <c r="D460" s="19" t="s">
        <v>55</v>
      </c>
      <c r="E460" s="19" t="s">
        <v>4690</v>
      </c>
      <c r="F460" s="2" t="s">
        <v>1683</v>
      </c>
      <c r="G460" s="19"/>
      <c r="H460" s="4">
        <v>2017</v>
      </c>
      <c r="K460" s="2" t="s">
        <v>3523</v>
      </c>
      <c r="M460" t="s">
        <v>2093</v>
      </c>
      <c r="N460" t="s">
        <v>4679</v>
      </c>
      <c r="O460" s="4">
        <v>82</v>
      </c>
      <c r="P460" s="4"/>
      <c r="Q460" s="4">
        <v>1997</v>
      </c>
      <c r="U460" s="5"/>
      <c r="V460" s="1"/>
      <c r="Y460" s="2"/>
      <c r="AA460" s="2"/>
    </row>
    <row r="461" spans="2:27">
      <c r="B461" s="2" t="s">
        <v>4084</v>
      </c>
      <c r="D461" s="19" t="s">
        <v>65</v>
      </c>
      <c r="E461" s="19" t="s">
        <v>370</v>
      </c>
      <c r="F461" s="2" t="s">
        <v>1067</v>
      </c>
      <c r="G461" s="19"/>
      <c r="H461" s="4">
        <v>2018</v>
      </c>
      <c r="K461" s="2" t="s">
        <v>3524</v>
      </c>
      <c r="M461" t="s">
        <v>1278</v>
      </c>
      <c r="N461" t="s">
        <v>4630</v>
      </c>
      <c r="O461" s="4">
        <v>82</v>
      </c>
      <c r="P461" s="4"/>
      <c r="Q461" s="4">
        <v>1996</v>
      </c>
      <c r="U461" s="2"/>
      <c r="Y461" s="4"/>
      <c r="Z461" s="4"/>
      <c r="AA461" s="2"/>
    </row>
    <row r="462" spans="2:27">
      <c r="B462" s="2" t="s">
        <v>5175</v>
      </c>
      <c r="D462" s="19" t="s">
        <v>4024</v>
      </c>
      <c r="E462" s="19" t="s">
        <v>4630</v>
      </c>
      <c r="F462" s="2" t="s">
        <v>4813</v>
      </c>
      <c r="G462" s="19"/>
      <c r="H462" s="4">
        <v>2005</v>
      </c>
      <c r="K462" s="2" t="s">
        <v>4225</v>
      </c>
      <c r="M462" t="s">
        <v>2956</v>
      </c>
      <c r="N462" t="s">
        <v>299</v>
      </c>
      <c r="O462" s="4">
        <v>93</v>
      </c>
      <c r="P462" s="4"/>
      <c r="Q462" s="4">
        <v>2007</v>
      </c>
      <c r="U462" s="2"/>
      <c r="Y462" s="4"/>
      <c r="Z462" s="4"/>
      <c r="AA462" s="4"/>
    </row>
    <row r="463" spans="2:27">
      <c r="B463" s="5">
        <v>28.41</v>
      </c>
      <c r="D463" t="s">
        <v>2029</v>
      </c>
      <c r="E463" t="s">
        <v>4743</v>
      </c>
      <c r="F463" s="2">
        <v>81</v>
      </c>
      <c r="H463" s="2">
        <v>1996</v>
      </c>
      <c r="K463" s="2" t="s">
        <v>1357</v>
      </c>
      <c r="M463" t="s">
        <v>471</v>
      </c>
      <c r="N463" t="s">
        <v>4679</v>
      </c>
      <c r="O463" s="4">
        <v>76</v>
      </c>
      <c r="P463" s="4"/>
      <c r="Q463" s="4">
        <v>1991</v>
      </c>
      <c r="U463" s="4"/>
      <c r="V463" s="1"/>
      <c r="W463" s="19"/>
      <c r="X463" s="47"/>
      <c r="Y463" s="4"/>
      <c r="Z463" s="4"/>
      <c r="AA463" s="4"/>
    </row>
    <row r="464" spans="2:27">
      <c r="B464"/>
      <c r="H464"/>
      <c r="U464" s="31"/>
      <c r="V464" s="1"/>
      <c r="Y464" s="2"/>
      <c r="AA464" s="2"/>
    </row>
    <row r="465" spans="2:11">
      <c r="B465" s="28" t="s">
        <v>2088</v>
      </c>
      <c r="H465" s="2"/>
      <c r="K465" s="28" t="s">
        <v>3035</v>
      </c>
    </row>
    <row r="466" spans="2:11">
      <c r="B466" s="39" t="s">
        <v>3199</v>
      </c>
      <c r="C466" s="41"/>
      <c r="D466" s="38" t="s">
        <v>4977</v>
      </c>
      <c r="E466" s="38" t="s">
        <v>4917</v>
      </c>
      <c r="F466" s="39">
        <v>89</v>
      </c>
      <c r="H466" s="37">
        <v>2011</v>
      </c>
    </row>
    <row r="467" spans="2:11">
      <c r="B467" s="2" t="s">
        <v>2782</v>
      </c>
      <c r="D467" t="s">
        <v>4799</v>
      </c>
      <c r="E467" t="s">
        <v>4714</v>
      </c>
      <c r="F467" s="2" t="s">
        <v>805</v>
      </c>
      <c r="H467" s="4">
        <v>2018</v>
      </c>
    </row>
    <row r="468" spans="2:11">
      <c r="B468" s="5" t="s">
        <v>1950</v>
      </c>
      <c r="C468" s="55"/>
      <c r="D468" s="45" t="s">
        <v>2804</v>
      </c>
      <c r="E468" s="45" t="s">
        <v>4706</v>
      </c>
      <c r="F468" s="35">
        <v>95</v>
      </c>
      <c r="G468" s="45"/>
      <c r="H468" s="36">
        <v>2016</v>
      </c>
    </row>
    <row r="469" spans="2:11">
      <c r="B469" s="5" t="s">
        <v>3205</v>
      </c>
      <c r="D469" t="s">
        <v>4936</v>
      </c>
      <c r="E469" t="s">
        <v>4937</v>
      </c>
      <c r="F469" s="2" t="s">
        <v>4662</v>
      </c>
      <c r="H469" s="2" t="s">
        <v>4658</v>
      </c>
    </row>
    <row r="470" spans="2:11">
      <c r="B470" s="5" t="s">
        <v>3206</v>
      </c>
      <c r="D470" t="s">
        <v>4960</v>
      </c>
      <c r="E470" t="s">
        <v>4735</v>
      </c>
      <c r="F470" s="2" t="s">
        <v>4709</v>
      </c>
      <c r="H470" s="2" t="s">
        <v>2942</v>
      </c>
    </row>
    <row r="471" spans="2:11">
      <c r="B471" s="5" t="s">
        <v>1280</v>
      </c>
      <c r="D471" t="s">
        <v>2</v>
      </c>
      <c r="E471" t="s">
        <v>5023</v>
      </c>
      <c r="F471" s="2" t="s">
        <v>4763</v>
      </c>
      <c r="H471" s="2" t="s">
        <v>4658</v>
      </c>
    </row>
    <row r="472" spans="2:11">
      <c r="B472" s="5" t="s">
        <v>3207</v>
      </c>
      <c r="D472" t="s">
        <v>4664</v>
      </c>
      <c r="E472" t="s">
        <v>4657</v>
      </c>
      <c r="F472" s="2">
        <v>79</v>
      </c>
      <c r="H472" s="2" t="s">
        <v>261</v>
      </c>
    </row>
    <row r="473" spans="2:11">
      <c r="B473" s="5">
        <v>45.23</v>
      </c>
      <c r="D473" t="s">
        <v>4980</v>
      </c>
      <c r="E473" t="s">
        <v>4981</v>
      </c>
      <c r="F473" s="2">
        <v>92</v>
      </c>
      <c r="G473" s="4"/>
      <c r="H473" s="4">
        <v>2014</v>
      </c>
    </row>
    <row r="487" spans="2:17">
      <c r="B487" s="28" t="s">
        <v>2963</v>
      </c>
      <c r="H487" s="2"/>
      <c r="K487" s="28" t="s">
        <v>2980</v>
      </c>
    </row>
    <row r="488" spans="2:17">
      <c r="B488" s="39">
        <v>53.16</v>
      </c>
      <c r="C488" s="41"/>
      <c r="D488" s="38" t="s">
        <v>4977</v>
      </c>
      <c r="E488" s="38" t="s">
        <v>4917</v>
      </c>
      <c r="F488" s="39">
        <v>89</v>
      </c>
      <c r="H488" s="37">
        <v>2011</v>
      </c>
      <c r="K488" s="2" t="s">
        <v>258</v>
      </c>
      <c r="L488" s="1"/>
      <c r="M488" t="s">
        <v>2</v>
      </c>
      <c r="N488" t="s">
        <v>5023</v>
      </c>
      <c r="O488" s="2" t="s">
        <v>4763</v>
      </c>
      <c r="Q488" s="2" t="s">
        <v>4658</v>
      </c>
    </row>
    <row r="489" spans="2:17">
      <c r="B489" s="5" t="s">
        <v>5447</v>
      </c>
      <c r="C489" s="11"/>
      <c r="D489" s="12" t="s">
        <v>115</v>
      </c>
      <c r="E489" s="12" t="s">
        <v>224</v>
      </c>
      <c r="F489" s="5" t="s">
        <v>1067</v>
      </c>
      <c r="G489" s="12"/>
      <c r="H489" s="6">
        <v>2021</v>
      </c>
      <c r="K489" s="2" t="s">
        <v>2964</v>
      </c>
      <c r="L489" s="1"/>
      <c r="M489" t="s">
        <v>4936</v>
      </c>
      <c r="N489" t="s">
        <v>4937</v>
      </c>
      <c r="O489" s="2" t="s">
        <v>4662</v>
      </c>
      <c r="Q489" s="2" t="s">
        <v>4658</v>
      </c>
    </row>
    <row r="490" spans="2:17">
      <c r="B490" s="2" t="s">
        <v>1625</v>
      </c>
      <c r="D490" t="s">
        <v>2804</v>
      </c>
      <c r="E490" t="s">
        <v>4706</v>
      </c>
      <c r="F490" s="2">
        <v>95</v>
      </c>
      <c r="H490" s="4">
        <v>2016</v>
      </c>
      <c r="K490" s="2" t="s">
        <v>2965</v>
      </c>
      <c r="L490" s="1"/>
      <c r="M490" t="s">
        <v>4960</v>
      </c>
      <c r="N490" t="s">
        <v>4735</v>
      </c>
      <c r="O490" s="2" t="s">
        <v>4709</v>
      </c>
      <c r="Q490" s="2" t="s">
        <v>4635</v>
      </c>
    </row>
    <row r="491" spans="2:17">
      <c r="B491" s="2" t="s">
        <v>1942</v>
      </c>
      <c r="D491" t="s">
        <v>4799</v>
      </c>
      <c r="E491" t="s">
        <v>4714</v>
      </c>
      <c r="F491" s="2" t="s">
        <v>805</v>
      </c>
      <c r="H491" s="4">
        <v>2016</v>
      </c>
      <c r="K491" s="2" t="s">
        <v>2966</v>
      </c>
      <c r="L491" s="1"/>
      <c r="M491" t="s">
        <v>4945</v>
      </c>
      <c r="N491" t="s">
        <v>4679</v>
      </c>
      <c r="O491" s="2">
        <v>80</v>
      </c>
      <c r="Q491" s="2">
        <v>1997</v>
      </c>
    </row>
    <row r="492" spans="2:17">
      <c r="B492" s="2" t="s">
        <v>1951</v>
      </c>
      <c r="D492" t="s">
        <v>4716</v>
      </c>
      <c r="E492" t="s">
        <v>4717</v>
      </c>
      <c r="F492" s="2" t="s">
        <v>4707</v>
      </c>
      <c r="H492" s="2" t="s">
        <v>3044</v>
      </c>
      <c r="K492" s="2" t="s">
        <v>2967</v>
      </c>
      <c r="L492" s="1"/>
      <c r="M492" t="s">
        <v>4944</v>
      </c>
      <c r="N492" t="s">
        <v>4910</v>
      </c>
      <c r="O492" s="2">
        <v>74</v>
      </c>
      <c r="Q492" s="2" t="s">
        <v>4728</v>
      </c>
    </row>
    <row r="493" spans="2:17">
      <c r="B493" s="2" t="s">
        <v>4146</v>
      </c>
      <c r="C493" s="1" t="s">
        <v>578</v>
      </c>
      <c r="D493" t="s">
        <v>328</v>
      </c>
      <c r="E493" t="s">
        <v>4634</v>
      </c>
      <c r="F493" s="2" t="s">
        <v>1241</v>
      </c>
      <c r="H493" s="4">
        <v>2018</v>
      </c>
    </row>
    <row r="494" spans="2:17">
      <c r="B494" s="2" t="s">
        <v>5114</v>
      </c>
      <c r="D494" t="s">
        <v>1932</v>
      </c>
      <c r="E494" t="s">
        <v>4634</v>
      </c>
      <c r="F494" s="2" t="s">
        <v>581</v>
      </c>
      <c r="H494" s="4">
        <v>2019</v>
      </c>
      <c r="N494" s="2"/>
    </row>
    <row r="495" spans="2:17">
      <c r="B495" s="2" t="s">
        <v>2211</v>
      </c>
      <c r="D495" t="s">
        <v>4785</v>
      </c>
      <c r="E495" t="s">
        <v>4679</v>
      </c>
      <c r="F495" s="2">
        <v>80</v>
      </c>
      <c r="H495" s="4">
        <v>2006</v>
      </c>
      <c r="N495" s="2"/>
    </row>
    <row r="496" spans="2:17">
      <c r="B496" s="2" t="s">
        <v>1952</v>
      </c>
      <c r="C496" s="1" t="s">
        <v>578</v>
      </c>
      <c r="D496" t="s">
        <v>849</v>
      </c>
      <c r="E496" t="s">
        <v>4634</v>
      </c>
      <c r="F496" s="2">
        <v>98</v>
      </c>
      <c r="H496" s="4">
        <v>2016</v>
      </c>
    </row>
    <row r="497" spans="2:17">
      <c r="B497" s="2">
        <v>57.52</v>
      </c>
      <c r="C497" s="1" t="s">
        <v>578</v>
      </c>
      <c r="D497" t="s">
        <v>2957</v>
      </c>
      <c r="E497" t="s">
        <v>4657</v>
      </c>
      <c r="F497" s="2">
        <v>90</v>
      </c>
      <c r="H497" s="4">
        <v>2007</v>
      </c>
      <c r="N497" s="2"/>
    </row>
    <row r="498" spans="2:17">
      <c r="B498" s="5" t="s">
        <v>253</v>
      </c>
      <c r="D498" t="s">
        <v>4931</v>
      </c>
      <c r="E498" t="s">
        <v>4657</v>
      </c>
      <c r="F498" s="2">
        <v>82</v>
      </c>
      <c r="H498" s="2" t="s">
        <v>4715</v>
      </c>
      <c r="N498" s="2"/>
    </row>
    <row r="499" spans="2:17">
      <c r="B499" s="5" t="s">
        <v>254</v>
      </c>
      <c r="D499" t="s">
        <v>4936</v>
      </c>
      <c r="E499" t="s">
        <v>4937</v>
      </c>
      <c r="F499" s="2" t="s">
        <v>4662</v>
      </c>
      <c r="H499" s="2" t="s">
        <v>4658</v>
      </c>
      <c r="Q499" s="2"/>
    </row>
    <row r="500" spans="2:17">
      <c r="B500" s="2" t="s">
        <v>1953</v>
      </c>
      <c r="D500" t="s">
        <v>3882</v>
      </c>
      <c r="E500" t="s">
        <v>4679</v>
      </c>
      <c r="F500" s="2">
        <v>99</v>
      </c>
      <c r="H500" s="4">
        <v>2016</v>
      </c>
    </row>
    <row r="501" spans="2:17">
      <c r="B501" s="5" t="s">
        <v>255</v>
      </c>
      <c r="D501" t="s">
        <v>2</v>
      </c>
      <c r="E501" t="s">
        <v>5023</v>
      </c>
      <c r="F501" s="2" t="s">
        <v>4763</v>
      </c>
      <c r="H501" s="2" t="s">
        <v>4750</v>
      </c>
      <c r="N501" s="2"/>
    </row>
    <row r="502" spans="2:17">
      <c r="B502" s="5">
        <v>58.16</v>
      </c>
      <c r="D502" t="s">
        <v>4960</v>
      </c>
      <c r="E502" t="s">
        <v>4735</v>
      </c>
      <c r="F502" s="2" t="s">
        <v>4709</v>
      </c>
      <c r="H502" s="2" t="s">
        <v>1858</v>
      </c>
      <c r="N502" s="2"/>
    </row>
    <row r="503" spans="2:17">
      <c r="B503" s="2" t="s">
        <v>5448</v>
      </c>
      <c r="D503" s="12" t="s">
        <v>4078</v>
      </c>
      <c r="E503" s="12" t="s">
        <v>4714</v>
      </c>
      <c r="F503" s="2" t="s">
        <v>1067</v>
      </c>
      <c r="H503" s="4">
        <v>2021</v>
      </c>
    </row>
    <row r="504" spans="2:17">
      <c r="B504" s="2" t="s">
        <v>2958</v>
      </c>
      <c r="D504" t="s">
        <v>4928</v>
      </c>
      <c r="E504" t="s">
        <v>370</v>
      </c>
      <c r="F504" s="2">
        <v>94</v>
      </c>
      <c r="H504" s="4">
        <v>2012</v>
      </c>
    </row>
    <row r="505" spans="2:17">
      <c r="B505" s="2" t="s">
        <v>1954</v>
      </c>
      <c r="D505" t="s">
        <v>2693</v>
      </c>
      <c r="E505" t="s">
        <v>3891</v>
      </c>
      <c r="F505" s="2" t="s">
        <v>581</v>
      </c>
      <c r="H505" s="4">
        <v>2016</v>
      </c>
    </row>
    <row r="506" spans="2:17">
      <c r="B506" s="2" t="s">
        <v>3463</v>
      </c>
      <c r="D506" t="s">
        <v>3882</v>
      </c>
      <c r="E506" t="s">
        <v>4679</v>
      </c>
      <c r="F506" s="2">
        <v>99</v>
      </c>
      <c r="H506" s="4">
        <v>2017</v>
      </c>
      <c r="N506" s="2"/>
    </row>
    <row r="507" spans="2:17">
      <c r="B507" s="5" t="s">
        <v>257</v>
      </c>
      <c r="D507" t="s">
        <v>4953</v>
      </c>
      <c r="E507" t="s">
        <v>4954</v>
      </c>
      <c r="F507" s="2" t="s">
        <v>4746</v>
      </c>
      <c r="H507" s="2" t="s">
        <v>4658</v>
      </c>
      <c r="N507" s="2"/>
    </row>
    <row r="508" spans="2:17">
      <c r="B508"/>
      <c r="H508"/>
      <c r="N508" s="2"/>
    </row>
    <row r="509" spans="2:17">
      <c r="B509" s="28" t="s">
        <v>1679</v>
      </c>
      <c r="H509" s="2"/>
      <c r="K509" s="28" t="s">
        <v>1685</v>
      </c>
    </row>
    <row r="510" spans="2:17">
      <c r="B510" s="39" t="s">
        <v>1283</v>
      </c>
      <c r="C510" s="41"/>
      <c r="D510" s="38" t="s">
        <v>4960</v>
      </c>
      <c r="E510" s="38" t="s">
        <v>4735</v>
      </c>
      <c r="F510" s="39" t="s">
        <v>4709</v>
      </c>
      <c r="G510" s="37"/>
      <c r="H510" s="39" t="s">
        <v>4635</v>
      </c>
    </row>
    <row r="511" spans="2:17">
      <c r="B511" s="5" t="s">
        <v>1284</v>
      </c>
      <c r="D511" t="s">
        <v>83</v>
      </c>
      <c r="E511" t="s">
        <v>28</v>
      </c>
      <c r="F511" s="2" t="s">
        <v>4662</v>
      </c>
      <c r="G511" s="4"/>
      <c r="H511" s="2" t="s">
        <v>4663</v>
      </c>
    </row>
    <row r="512" spans="2:17">
      <c r="B512" s="5" t="s">
        <v>1285</v>
      </c>
      <c r="D512" t="s">
        <v>79</v>
      </c>
      <c r="E512" t="s">
        <v>4679</v>
      </c>
      <c r="F512" s="2" t="s">
        <v>4767</v>
      </c>
      <c r="G512" s="4"/>
      <c r="H512" s="2" t="s">
        <v>4663</v>
      </c>
    </row>
    <row r="513" spans="2:8">
      <c r="B513" s="2" t="s">
        <v>1286</v>
      </c>
      <c r="D513" t="s">
        <v>88</v>
      </c>
      <c r="E513" t="s">
        <v>52</v>
      </c>
      <c r="F513" s="2">
        <v>79</v>
      </c>
      <c r="G513" s="4"/>
      <c r="H513" s="2">
        <v>1997</v>
      </c>
    </row>
    <row r="514" spans="2:8">
      <c r="B514" s="2" t="s">
        <v>1287</v>
      </c>
      <c r="D514" t="s">
        <v>46</v>
      </c>
      <c r="E514" t="s">
        <v>4630</v>
      </c>
      <c r="F514" s="2" t="s">
        <v>4707</v>
      </c>
      <c r="G514" s="4"/>
      <c r="H514" s="2" t="s">
        <v>4631</v>
      </c>
    </row>
    <row r="515" spans="2:8">
      <c r="B515" s="2" t="s">
        <v>1288</v>
      </c>
      <c r="D515" t="s">
        <v>287</v>
      </c>
      <c r="E515" t="s">
        <v>4657</v>
      </c>
      <c r="F515" s="2" t="s">
        <v>4709</v>
      </c>
      <c r="G515" s="4"/>
      <c r="H515" s="2" t="s">
        <v>4635</v>
      </c>
    </row>
    <row r="517" spans="2:8">
      <c r="B517" s="5"/>
      <c r="H517" s="2"/>
    </row>
    <row r="518" spans="2:8">
      <c r="B518" s="5"/>
      <c r="H518" s="2"/>
    </row>
    <row r="519" spans="2:8">
      <c r="B519" s="5"/>
      <c r="H519" s="2"/>
    </row>
    <row r="520" spans="2:8">
      <c r="B520"/>
      <c r="H520" s="2"/>
    </row>
    <row r="521" spans="2:8">
      <c r="B521"/>
      <c r="H521" s="2"/>
    </row>
    <row r="522" spans="2:8">
      <c r="B522"/>
      <c r="H522" s="2"/>
    </row>
    <row r="531" spans="2:17">
      <c r="B531" s="28" t="s">
        <v>2988</v>
      </c>
      <c r="H531" s="2"/>
      <c r="K531" s="28" t="s">
        <v>2989</v>
      </c>
    </row>
    <row r="532" spans="2:17" ht="12" customHeight="1">
      <c r="B532" s="39" t="s">
        <v>285</v>
      </c>
      <c r="C532" s="41"/>
      <c r="D532" s="38" t="s">
        <v>88</v>
      </c>
      <c r="E532" s="38" t="s">
        <v>52</v>
      </c>
      <c r="F532" s="39" t="s">
        <v>4780</v>
      </c>
      <c r="H532" s="39" t="s">
        <v>4631</v>
      </c>
      <c r="K532" s="2" t="s">
        <v>289</v>
      </c>
      <c r="L532" s="1"/>
      <c r="M532" t="s">
        <v>79</v>
      </c>
      <c r="N532" t="s">
        <v>4679</v>
      </c>
      <c r="O532" s="2" t="s">
        <v>4767</v>
      </c>
      <c r="Q532" s="2" t="s">
        <v>4663</v>
      </c>
    </row>
    <row r="533" spans="2:17" ht="12" customHeight="1">
      <c r="B533" s="2" t="s">
        <v>2982</v>
      </c>
      <c r="D533" t="s">
        <v>4931</v>
      </c>
      <c r="E533" t="s">
        <v>4661</v>
      </c>
      <c r="F533" s="2" t="s">
        <v>4703</v>
      </c>
      <c r="H533" s="2" t="s">
        <v>2942</v>
      </c>
      <c r="N533" s="2"/>
    </row>
    <row r="534" spans="2:17">
      <c r="B534" s="2" t="s">
        <v>2987</v>
      </c>
      <c r="D534" t="s">
        <v>46</v>
      </c>
      <c r="E534" t="s">
        <v>4630</v>
      </c>
      <c r="F534" s="2" t="s">
        <v>4707</v>
      </c>
      <c r="H534" s="2" t="s">
        <v>2942</v>
      </c>
      <c r="N534" s="2"/>
    </row>
    <row r="535" spans="2:17">
      <c r="B535" s="5" t="s">
        <v>5246</v>
      </c>
      <c r="C535" s="11"/>
      <c r="D535" s="12" t="s">
        <v>116</v>
      </c>
      <c r="E535" s="12" t="s">
        <v>299</v>
      </c>
      <c r="F535" s="5" t="s">
        <v>1683</v>
      </c>
      <c r="G535" s="12"/>
      <c r="H535" s="6">
        <v>2020</v>
      </c>
      <c r="M535" s="4"/>
      <c r="N535" s="4"/>
    </row>
    <row r="536" spans="2:17">
      <c r="B536" s="5" t="s">
        <v>286</v>
      </c>
      <c r="D536" t="s">
        <v>287</v>
      </c>
      <c r="E536" t="s">
        <v>4657</v>
      </c>
      <c r="F536" s="2" t="s">
        <v>4709</v>
      </c>
      <c r="H536" s="2" t="s">
        <v>4635</v>
      </c>
    </row>
    <row r="537" spans="2:17">
      <c r="B537" s="2" t="s">
        <v>288</v>
      </c>
      <c r="D537" t="s">
        <v>90</v>
      </c>
      <c r="E537" t="s">
        <v>4682</v>
      </c>
      <c r="F537" s="2" t="s">
        <v>4767</v>
      </c>
      <c r="H537" s="2" t="s">
        <v>4663</v>
      </c>
    </row>
    <row r="539" spans="2:17">
      <c r="B539"/>
      <c r="H539" s="2"/>
    </row>
    <row r="540" spans="2:17">
      <c r="B540"/>
      <c r="H540" s="2"/>
    </row>
    <row r="552" spans="2:17">
      <c r="B552"/>
      <c r="H552" s="2"/>
    </row>
    <row r="553" spans="2:17">
      <c r="B553" s="28" t="s">
        <v>290</v>
      </c>
      <c r="H553" s="2"/>
    </row>
    <row r="554" spans="2:17">
      <c r="B554" s="333" t="s">
        <v>5449</v>
      </c>
      <c r="C554" s="334"/>
      <c r="D554" s="342" t="s">
        <v>5096</v>
      </c>
      <c r="E554" s="342" t="s">
        <v>4714</v>
      </c>
      <c r="F554" s="333" t="s">
        <v>1067</v>
      </c>
      <c r="G554" s="342"/>
      <c r="H554" s="336">
        <v>2021</v>
      </c>
      <c r="K554" s="2"/>
      <c r="L554" s="1"/>
      <c r="O554" s="2"/>
      <c r="Q554" s="2"/>
    </row>
    <row r="555" spans="2:17">
      <c r="B555" s="5" t="s">
        <v>291</v>
      </c>
      <c r="C555" s="11"/>
      <c r="D555" s="12" t="s">
        <v>223</v>
      </c>
      <c r="E555" s="12" t="s">
        <v>224</v>
      </c>
      <c r="F555" s="5" t="s">
        <v>4697</v>
      </c>
      <c r="G555" s="12"/>
      <c r="H555" s="5" t="s">
        <v>4750</v>
      </c>
      <c r="I555" s="1"/>
      <c r="K555" s="2"/>
      <c r="L555" s="1"/>
      <c r="O555" s="2"/>
      <c r="Q555" s="2"/>
    </row>
    <row r="556" spans="2:17">
      <c r="B556" s="2" t="s">
        <v>291</v>
      </c>
      <c r="D556" s="26" t="s">
        <v>4818</v>
      </c>
      <c r="E556" s="26" t="s">
        <v>3396</v>
      </c>
      <c r="F556" s="2" t="s">
        <v>4379</v>
      </c>
      <c r="H556" s="2" t="s">
        <v>5421</v>
      </c>
      <c r="I556" s="1"/>
      <c r="K556" s="2"/>
      <c r="O556" s="4"/>
      <c r="Q556" s="2"/>
    </row>
    <row r="557" spans="2:17">
      <c r="B557" s="5" t="s">
        <v>292</v>
      </c>
      <c r="D557" t="s">
        <v>4770</v>
      </c>
      <c r="E557" t="s">
        <v>4771</v>
      </c>
      <c r="F557" s="2">
        <v>78</v>
      </c>
      <c r="H557" s="2" t="s">
        <v>5008</v>
      </c>
      <c r="I557" s="1"/>
    </row>
    <row r="558" spans="2:17">
      <c r="B558" s="2" t="s">
        <v>292</v>
      </c>
      <c r="D558" t="s">
        <v>4699</v>
      </c>
      <c r="E558" t="s">
        <v>4630</v>
      </c>
      <c r="F558" s="2" t="s">
        <v>4662</v>
      </c>
      <c r="H558" s="2" t="s">
        <v>4915</v>
      </c>
      <c r="I558" s="1"/>
      <c r="K558" s="2"/>
      <c r="L558" s="1"/>
      <c r="O558" s="2"/>
      <c r="Q558" s="2"/>
    </row>
    <row r="559" spans="2:17">
      <c r="B559" s="2" t="s">
        <v>292</v>
      </c>
      <c r="D559" t="s">
        <v>4629</v>
      </c>
      <c r="E559" t="s">
        <v>4630</v>
      </c>
      <c r="F559" s="2">
        <v>86</v>
      </c>
      <c r="H559" s="4">
        <v>2003</v>
      </c>
      <c r="I559" s="1"/>
      <c r="K559" s="4"/>
      <c r="O559" s="4"/>
      <c r="Q559" s="4"/>
    </row>
    <row r="560" spans="2:17">
      <c r="B560" s="117">
        <v>189</v>
      </c>
      <c r="C560" s="116" t="s">
        <v>578</v>
      </c>
      <c r="D560" s="26" t="s">
        <v>4514</v>
      </c>
      <c r="E560" s="26" t="s">
        <v>4743</v>
      </c>
      <c r="F560" s="64">
        <v>99</v>
      </c>
      <c r="G560" s="117"/>
      <c r="H560" s="117">
        <v>2016</v>
      </c>
      <c r="K560" s="4"/>
      <c r="O560" s="4"/>
      <c r="Q560" s="4"/>
    </row>
    <row r="561" spans="2:17">
      <c r="B561" s="2" t="s">
        <v>293</v>
      </c>
      <c r="D561" t="s">
        <v>294</v>
      </c>
      <c r="E561" t="s">
        <v>4743</v>
      </c>
      <c r="F561" s="2" t="s">
        <v>4914</v>
      </c>
      <c r="H561" s="2" t="s">
        <v>4663</v>
      </c>
      <c r="I561" s="1"/>
      <c r="K561" s="4"/>
      <c r="O561" s="4"/>
      <c r="Q561" s="4"/>
    </row>
    <row r="562" spans="2:17">
      <c r="B562" s="2" t="s">
        <v>293</v>
      </c>
      <c r="D562" t="s">
        <v>296</v>
      </c>
      <c r="E562" t="s">
        <v>4714</v>
      </c>
      <c r="F562" s="2" t="s">
        <v>4707</v>
      </c>
      <c r="H562" s="2" t="s">
        <v>4635</v>
      </c>
      <c r="I562" s="1"/>
      <c r="K562" s="4"/>
      <c r="O562" s="4"/>
      <c r="Q562" s="4"/>
    </row>
    <row r="563" spans="2:17">
      <c r="B563" s="2" t="s">
        <v>293</v>
      </c>
      <c r="C563" s="1" t="s">
        <v>578</v>
      </c>
      <c r="D563" s="26" t="s">
        <v>1922</v>
      </c>
      <c r="E563" s="26" t="s">
        <v>4743</v>
      </c>
      <c r="F563" s="2" t="s">
        <v>1241</v>
      </c>
      <c r="H563" s="4">
        <v>2018</v>
      </c>
      <c r="I563" s="1"/>
    </row>
    <row r="564" spans="2:17">
      <c r="B564" s="2" t="s">
        <v>5411</v>
      </c>
      <c r="D564" s="26" t="s">
        <v>1240</v>
      </c>
      <c r="E564" s="26" t="s">
        <v>4954</v>
      </c>
      <c r="F564" s="2" t="s">
        <v>4379</v>
      </c>
      <c r="H564" s="4">
        <v>2021</v>
      </c>
      <c r="I564" s="1"/>
    </row>
    <row r="565" spans="2:17">
      <c r="B565" s="2" t="s">
        <v>5411</v>
      </c>
      <c r="D565" s="26" t="s">
        <v>5072</v>
      </c>
      <c r="E565" s="26" t="s">
        <v>4690</v>
      </c>
      <c r="F565" s="2" t="s">
        <v>4379</v>
      </c>
      <c r="H565" s="4">
        <v>2021</v>
      </c>
      <c r="I565" s="1"/>
    </row>
    <row r="566" spans="2:17">
      <c r="B566" s="2" t="s">
        <v>297</v>
      </c>
      <c r="D566" t="s">
        <v>4931</v>
      </c>
      <c r="E566" t="s">
        <v>4657</v>
      </c>
      <c r="F566" s="2">
        <v>82</v>
      </c>
      <c r="H566" s="2" t="s">
        <v>4720</v>
      </c>
      <c r="I566" s="1"/>
      <c r="K566" s="4"/>
      <c r="O566" s="2"/>
      <c r="Q566" s="2"/>
    </row>
    <row r="567" spans="2:17">
      <c r="B567" s="2" t="s">
        <v>297</v>
      </c>
      <c r="D567" t="s">
        <v>4742</v>
      </c>
      <c r="E567" t="s">
        <v>4743</v>
      </c>
      <c r="F567" s="2">
        <v>81</v>
      </c>
      <c r="H567" s="2">
        <v>1997</v>
      </c>
      <c r="I567" s="1"/>
      <c r="K567" s="4"/>
      <c r="O567" s="4"/>
      <c r="Q567" s="4"/>
    </row>
    <row r="568" spans="2:17">
      <c r="B568" s="2" t="s">
        <v>297</v>
      </c>
      <c r="D568" t="s">
        <v>298</v>
      </c>
      <c r="E568" t="s">
        <v>299</v>
      </c>
      <c r="F568" s="2" t="s">
        <v>4709</v>
      </c>
      <c r="H568" s="2" t="s">
        <v>4694</v>
      </c>
      <c r="I568" s="1"/>
      <c r="K568" s="4"/>
      <c r="O568" s="4"/>
      <c r="Q568" s="4"/>
    </row>
    <row r="569" spans="2:17">
      <c r="B569" s="2" t="s">
        <v>297</v>
      </c>
      <c r="D569" t="s">
        <v>5096</v>
      </c>
      <c r="E569" t="s">
        <v>4714</v>
      </c>
      <c r="F569" s="2" t="s">
        <v>1067</v>
      </c>
      <c r="H569" s="4">
        <v>2019</v>
      </c>
      <c r="I569" s="1"/>
      <c r="K569" s="4"/>
      <c r="O569" s="4"/>
      <c r="Q569" s="4"/>
    </row>
    <row r="570" spans="2:17">
      <c r="B570" s="2" t="s">
        <v>300</v>
      </c>
      <c r="D570" t="s">
        <v>4665</v>
      </c>
      <c r="E570" t="s">
        <v>4657</v>
      </c>
      <c r="F570" s="2" t="s">
        <v>4693</v>
      </c>
      <c r="H570" s="2" t="s">
        <v>4635</v>
      </c>
      <c r="I570" s="1"/>
      <c r="K570" s="4"/>
      <c r="O570" s="4"/>
      <c r="Q570" s="4"/>
    </row>
    <row r="571" spans="2:17">
      <c r="B571" s="2" t="s">
        <v>300</v>
      </c>
      <c r="D571" t="s">
        <v>2990</v>
      </c>
      <c r="E571" t="s">
        <v>4679</v>
      </c>
      <c r="F571" s="2">
        <v>85</v>
      </c>
      <c r="H571" s="4">
        <v>2004</v>
      </c>
      <c r="I571" s="1"/>
    </row>
    <row r="572" spans="2:17">
      <c r="B572" s="2" t="s">
        <v>300</v>
      </c>
      <c r="D572" s="26" t="s">
        <v>1932</v>
      </c>
      <c r="E572" s="26" t="s">
        <v>4634</v>
      </c>
      <c r="F572" s="2" t="s">
        <v>581</v>
      </c>
      <c r="H572" s="4">
        <v>2019</v>
      </c>
      <c r="I572" s="1"/>
    </row>
    <row r="573" spans="2:17">
      <c r="H573" s="2"/>
      <c r="I573" s="1"/>
    </row>
    <row r="574" spans="2:17">
      <c r="H574" s="2"/>
    </row>
    <row r="575" spans="2:17">
      <c r="B575" s="28" t="s">
        <v>301</v>
      </c>
      <c r="H575" s="2"/>
    </row>
    <row r="576" spans="2:17">
      <c r="B576" s="39" t="s">
        <v>2991</v>
      </c>
      <c r="C576" s="41"/>
      <c r="D576" s="38" t="s">
        <v>4629</v>
      </c>
      <c r="E576" s="38" t="s">
        <v>4630</v>
      </c>
      <c r="F576" s="39" t="s">
        <v>4703</v>
      </c>
      <c r="H576" s="39" t="s">
        <v>2945</v>
      </c>
    </row>
    <row r="577" spans="2:14">
      <c r="B577" s="5" t="s">
        <v>302</v>
      </c>
      <c r="D577" t="s">
        <v>4931</v>
      </c>
      <c r="E577" t="s">
        <v>4657</v>
      </c>
      <c r="F577" s="2" t="s">
        <v>4767</v>
      </c>
      <c r="H577" s="2" t="s">
        <v>4631</v>
      </c>
      <c r="N577" s="2"/>
    </row>
    <row r="578" spans="2:14">
      <c r="B578" s="2" t="s">
        <v>4132</v>
      </c>
      <c r="D578" t="s">
        <v>3960</v>
      </c>
      <c r="E578" t="s">
        <v>3801</v>
      </c>
      <c r="F578" s="2" t="s">
        <v>3800</v>
      </c>
      <c r="H578" s="2" t="s">
        <v>4838</v>
      </c>
      <c r="N578" s="2"/>
    </row>
    <row r="579" spans="2:14">
      <c r="B579" s="5" t="s">
        <v>303</v>
      </c>
      <c r="D579" t="s">
        <v>4699</v>
      </c>
      <c r="E579" t="s">
        <v>4630</v>
      </c>
      <c r="F579" s="2" t="s">
        <v>4662</v>
      </c>
      <c r="H579" s="2" t="s">
        <v>4715</v>
      </c>
    </row>
    <row r="580" spans="2:14">
      <c r="B580" s="5" t="s">
        <v>303</v>
      </c>
      <c r="C580" s="11" t="s">
        <v>578</v>
      </c>
      <c r="D580" s="23" t="s">
        <v>5219</v>
      </c>
      <c r="E580" s="23" t="s">
        <v>4679</v>
      </c>
      <c r="F580" s="5" t="s">
        <v>1067</v>
      </c>
      <c r="G580" s="12"/>
      <c r="H580" s="6">
        <v>2020</v>
      </c>
      <c r="N580" s="2"/>
    </row>
    <row r="581" spans="2:14">
      <c r="B581" s="2">
        <v>420</v>
      </c>
      <c r="D581" t="s">
        <v>305</v>
      </c>
      <c r="E581" t="s">
        <v>4687</v>
      </c>
      <c r="F581" s="2">
        <v>86</v>
      </c>
      <c r="H581" s="4">
        <v>2003</v>
      </c>
      <c r="N581" s="2"/>
    </row>
    <row r="582" spans="2:14">
      <c r="B582" s="2" t="s">
        <v>4291</v>
      </c>
      <c r="D582" t="s">
        <v>3739</v>
      </c>
      <c r="E582" t="s">
        <v>3694</v>
      </c>
      <c r="F582" s="2">
        <v>96</v>
      </c>
      <c r="H582" s="4">
        <v>2013</v>
      </c>
      <c r="N582" s="2"/>
    </row>
    <row r="583" spans="2:14">
      <c r="B583" s="2">
        <v>410</v>
      </c>
      <c r="D583" t="s">
        <v>4234</v>
      </c>
      <c r="E583" t="s">
        <v>4714</v>
      </c>
      <c r="F583" s="2">
        <v>96</v>
      </c>
      <c r="H583" s="4">
        <v>2013</v>
      </c>
    </row>
    <row r="584" spans="2:14">
      <c r="B584" s="2" t="s">
        <v>306</v>
      </c>
      <c r="D584" t="s">
        <v>245</v>
      </c>
      <c r="E584" t="s">
        <v>4657</v>
      </c>
      <c r="F584" s="2">
        <v>89</v>
      </c>
      <c r="H584" s="2" t="s">
        <v>4635</v>
      </c>
      <c r="N584" s="2"/>
    </row>
    <row r="585" spans="2:14">
      <c r="B585" s="2" t="s">
        <v>5247</v>
      </c>
      <c r="D585" s="12" t="s">
        <v>5097</v>
      </c>
      <c r="E585" s="12" t="s">
        <v>339</v>
      </c>
      <c r="F585" s="2" t="s">
        <v>1683</v>
      </c>
      <c r="H585" s="4">
        <v>2020</v>
      </c>
      <c r="N585" s="2"/>
    </row>
    <row r="586" spans="2:14">
      <c r="B586" s="2" t="s">
        <v>307</v>
      </c>
      <c r="D586" t="s">
        <v>4960</v>
      </c>
      <c r="E586" t="s">
        <v>4735</v>
      </c>
      <c r="F586" s="2">
        <v>91</v>
      </c>
      <c r="H586" s="4">
        <v>2011</v>
      </c>
    </row>
    <row r="587" spans="2:14">
      <c r="B587" s="2" t="s">
        <v>307</v>
      </c>
      <c r="D587" t="s">
        <v>4748</v>
      </c>
      <c r="E587" t="s">
        <v>4749</v>
      </c>
      <c r="F587" s="2" t="s">
        <v>4709</v>
      </c>
      <c r="H587" s="2" t="s">
        <v>4750</v>
      </c>
    </row>
    <row r="588" spans="2:14">
      <c r="B588" s="2" t="s">
        <v>307</v>
      </c>
      <c r="D588" t="s">
        <v>4742</v>
      </c>
      <c r="E588" t="s">
        <v>4743</v>
      </c>
      <c r="F588" s="2">
        <v>81</v>
      </c>
      <c r="H588" s="2" t="s">
        <v>4728</v>
      </c>
    </row>
    <row r="589" spans="2:14">
      <c r="B589" s="2" t="s">
        <v>308</v>
      </c>
      <c r="D589" t="s">
        <v>4798</v>
      </c>
      <c r="E589" t="s">
        <v>1343</v>
      </c>
      <c r="F589" s="2">
        <v>95</v>
      </c>
      <c r="H589" s="4">
        <v>2013</v>
      </c>
      <c r="N589" s="2"/>
    </row>
    <row r="590" spans="2:14">
      <c r="B590" s="2" t="s">
        <v>308</v>
      </c>
      <c r="D590" t="s">
        <v>4759</v>
      </c>
      <c r="E590" t="s">
        <v>4661</v>
      </c>
      <c r="F590" s="2" t="s">
        <v>4691</v>
      </c>
      <c r="H590" s="2" t="s">
        <v>4694</v>
      </c>
    </row>
    <row r="591" spans="2:14">
      <c r="B591" s="64" t="s">
        <v>308</v>
      </c>
      <c r="C591" s="116"/>
      <c r="D591" s="26" t="s">
        <v>4632</v>
      </c>
      <c r="E591" s="26" t="s">
        <v>4634</v>
      </c>
      <c r="F591" s="64">
        <v>92</v>
      </c>
      <c r="G591" s="117"/>
      <c r="H591" s="64" t="s">
        <v>4253</v>
      </c>
    </row>
    <row r="592" spans="2:14">
      <c r="B592" s="2" t="s">
        <v>308</v>
      </c>
      <c r="D592" s="12" t="s">
        <v>1932</v>
      </c>
      <c r="E592" s="12" t="s">
        <v>4634</v>
      </c>
      <c r="F592" s="5" t="s">
        <v>581</v>
      </c>
      <c r="G592" s="12"/>
      <c r="H592" s="6">
        <v>2019</v>
      </c>
      <c r="N592" s="2"/>
    </row>
    <row r="593" spans="2:14">
      <c r="B593" s="2">
        <v>340</v>
      </c>
      <c r="D593" t="s">
        <v>4751</v>
      </c>
      <c r="E593" t="s">
        <v>4657</v>
      </c>
      <c r="F593" s="2">
        <v>91</v>
      </c>
      <c r="H593" s="4">
        <v>2008</v>
      </c>
      <c r="N593" s="2"/>
    </row>
    <row r="594" spans="2:14">
      <c r="B594" s="2">
        <v>340</v>
      </c>
      <c r="D594" t="s">
        <v>2959</v>
      </c>
      <c r="E594" t="s">
        <v>4657</v>
      </c>
      <c r="F594" s="2">
        <v>90</v>
      </c>
      <c r="H594" s="4">
        <v>2007</v>
      </c>
      <c r="N594" s="2"/>
    </row>
    <row r="595" spans="2:14">
      <c r="B595" s="2" t="s">
        <v>309</v>
      </c>
      <c r="D595" t="s">
        <v>4983</v>
      </c>
      <c r="E595" t="s">
        <v>4954</v>
      </c>
      <c r="F595" s="2" t="s">
        <v>4691</v>
      </c>
      <c r="H595" s="2" t="s">
        <v>4658</v>
      </c>
      <c r="N595" s="2"/>
    </row>
    <row r="596" spans="2:14">
      <c r="B596"/>
      <c r="H596"/>
      <c r="N596" s="2"/>
    </row>
    <row r="597" spans="2:14">
      <c r="B597" s="28" t="s">
        <v>312</v>
      </c>
      <c r="H597" s="2"/>
      <c r="I597" s="1"/>
      <c r="N597" s="2"/>
    </row>
    <row r="598" spans="2:14">
      <c r="B598" s="39" t="s">
        <v>313</v>
      </c>
      <c r="C598" s="41"/>
      <c r="D598" s="38" t="s">
        <v>4626</v>
      </c>
      <c r="E598" s="38" t="s">
        <v>4661</v>
      </c>
      <c r="F598" s="39" t="s">
        <v>4662</v>
      </c>
      <c r="H598" s="39" t="s">
        <v>4663</v>
      </c>
      <c r="I598" s="1"/>
    </row>
    <row r="599" spans="2:14">
      <c r="B599" s="5">
        <v>711</v>
      </c>
      <c r="D599" t="s">
        <v>4626</v>
      </c>
      <c r="E599" t="s">
        <v>4627</v>
      </c>
      <c r="F599" s="2">
        <v>81</v>
      </c>
      <c r="H599" s="2" t="s">
        <v>4628</v>
      </c>
      <c r="I599" s="1"/>
      <c r="N599" s="4"/>
    </row>
    <row r="600" spans="2:14">
      <c r="B600" s="2" t="s">
        <v>314</v>
      </c>
      <c r="D600" t="s">
        <v>4699</v>
      </c>
      <c r="E600" t="s">
        <v>4630</v>
      </c>
      <c r="F600" s="2">
        <v>81</v>
      </c>
      <c r="H600" s="2" t="s">
        <v>4704</v>
      </c>
    </row>
    <row r="601" spans="2:14">
      <c r="B601" s="2">
        <v>686</v>
      </c>
      <c r="D601" t="s">
        <v>4716</v>
      </c>
      <c r="E601" t="s">
        <v>4717</v>
      </c>
      <c r="F601" s="2">
        <v>90</v>
      </c>
      <c r="H601" s="4">
        <v>2013</v>
      </c>
    </row>
    <row r="602" spans="2:14">
      <c r="B602" s="2" t="s">
        <v>315</v>
      </c>
      <c r="D602" t="s">
        <v>4629</v>
      </c>
      <c r="E602" t="s">
        <v>4630</v>
      </c>
      <c r="F602" s="2" t="s">
        <v>4703</v>
      </c>
      <c r="H602" s="2" t="s">
        <v>4694</v>
      </c>
    </row>
    <row r="603" spans="2:14">
      <c r="B603" s="5" t="s">
        <v>316</v>
      </c>
      <c r="D603" t="s">
        <v>223</v>
      </c>
      <c r="E603" t="s">
        <v>224</v>
      </c>
      <c r="F603" s="2">
        <v>85</v>
      </c>
      <c r="H603" s="2" t="s">
        <v>4750</v>
      </c>
    </row>
    <row r="604" spans="2:14">
      <c r="B604" s="2" t="s">
        <v>5451</v>
      </c>
      <c r="D604" t="s">
        <v>4076</v>
      </c>
      <c r="E604" t="s">
        <v>4706</v>
      </c>
      <c r="F604" s="2" t="s">
        <v>1067</v>
      </c>
      <c r="H604" s="4">
        <v>2021</v>
      </c>
    </row>
    <row r="605" spans="2:14">
      <c r="B605" s="2" t="s">
        <v>5119</v>
      </c>
      <c r="D605" t="s">
        <v>5120</v>
      </c>
      <c r="E605" t="s">
        <v>5023</v>
      </c>
      <c r="F605" s="2" t="s">
        <v>801</v>
      </c>
      <c r="H605" s="4">
        <v>2019</v>
      </c>
      <c r="I605" s="1"/>
    </row>
    <row r="606" spans="2:14">
      <c r="B606" s="2" t="s">
        <v>5248</v>
      </c>
      <c r="D606" t="s">
        <v>1846</v>
      </c>
      <c r="E606" t="s">
        <v>1847</v>
      </c>
      <c r="F606" s="2" t="s">
        <v>1241</v>
      </c>
      <c r="H606" s="4">
        <v>2020</v>
      </c>
      <c r="I606" s="1"/>
    </row>
    <row r="607" spans="2:14">
      <c r="B607" s="64" t="s">
        <v>1295</v>
      </c>
      <c r="C607" s="116"/>
      <c r="D607" s="26" t="s">
        <v>4234</v>
      </c>
      <c r="E607" s="26" t="s">
        <v>4714</v>
      </c>
      <c r="F607" s="64">
        <v>96</v>
      </c>
      <c r="G607" s="117"/>
      <c r="H607" s="117">
        <v>2013</v>
      </c>
      <c r="N607" s="4"/>
    </row>
    <row r="608" spans="2:14">
      <c r="B608" s="2" t="s">
        <v>317</v>
      </c>
      <c r="D608" t="s">
        <v>4680</v>
      </c>
      <c r="E608" t="s">
        <v>4634</v>
      </c>
      <c r="F608" s="2">
        <v>88</v>
      </c>
      <c r="H608" s="2" t="s">
        <v>4692</v>
      </c>
      <c r="N608" s="4"/>
    </row>
    <row r="609" spans="2:17">
      <c r="B609" s="2">
        <v>645</v>
      </c>
      <c r="D609" t="s">
        <v>4664</v>
      </c>
      <c r="E609" t="s">
        <v>4657</v>
      </c>
      <c r="F609" s="2">
        <v>79</v>
      </c>
      <c r="H609" s="2" t="s">
        <v>4628</v>
      </c>
      <c r="N609" s="4"/>
    </row>
    <row r="610" spans="2:17">
      <c r="B610" s="2" t="s">
        <v>5118</v>
      </c>
      <c r="D610" t="s">
        <v>1846</v>
      </c>
      <c r="E610" t="s">
        <v>1847</v>
      </c>
      <c r="F610" s="2" t="s">
        <v>1241</v>
      </c>
      <c r="H610" s="2" t="s">
        <v>2164</v>
      </c>
      <c r="N610" s="4"/>
    </row>
    <row r="611" spans="2:17">
      <c r="B611" s="2" t="s">
        <v>5452</v>
      </c>
      <c r="D611" t="s">
        <v>5096</v>
      </c>
      <c r="E611" t="s">
        <v>4714</v>
      </c>
      <c r="F611" s="2" t="s">
        <v>1067</v>
      </c>
      <c r="H611" s="4">
        <v>2021</v>
      </c>
      <c r="N611" s="4"/>
    </row>
    <row r="612" spans="2:17">
      <c r="B612" s="5" t="s">
        <v>675</v>
      </c>
      <c r="C612" s="1" t="s">
        <v>578</v>
      </c>
      <c r="D612" t="s">
        <v>1298</v>
      </c>
      <c r="E612" t="s">
        <v>1299</v>
      </c>
      <c r="F612" s="2" t="s">
        <v>4697</v>
      </c>
      <c r="H612" s="2" t="s">
        <v>4692</v>
      </c>
    </row>
    <row r="613" spans="2:17">
      <c r="B613" s="2" t="s">
        <v>1296</v>
      </c>
      <c r="D613" t="s">
        <v>4931</v>
      </c>
      <c r="E613" t="s">
        <v>4657</v>
      </c>
      <c r="F613" s="2" t="s">
        <v>4767</v>
      </c>
      <c r="H613" s="2" t="s">
        <v>4658</v>
      </c>
      <c r="N613" s="4"/>
    </row>
    <row r="614" spans="2:17">
      <c r="B614" s="2">
        <v>639</v>
      </c>
      <c r="D614" t="s">
        <v>318</v>
      </c>
      <c r="E614" t="s">
        <v>299</v>
      </c>
      <c r="F614" s="2">
        <v>92</v>
      </c>
      <c r="H614" s="2" t="s">
        <v>4635</v>
      </c>
      <c r="N614" s="4"/>
    </row>
    <row r="615" spans="2:17">
      <c r="B615" s="2" t="s">
        <v>4110</v>
      </c>
      <c r="C615" s="1" t="s">
        <v>578</v>
      </c>
      <c r="D615" s="26" t="s">
        <v>4111</v>
      </c>
      <c r="E615" s="26" t="s">
        <v>4112</v>
      </c>
      <c r="F615" s="2" t="s">
        <v>1241</v>
      </c>
      <c r="H615" s="4">
        <v>2018</v>
      </c>
      <c r="N615" s="4"/>
    </row>
    <row r="616" spans="2:17">
      <c r="B616" s="2">
        <v>636</v>
      </c>
      <c r="D616" t="s">
        <v>240</v>
      </c>
      <c r="E616" t="s">
        <v>241</v>
      </c>
      <c r="F616" s="2">
        <v>91</v>
      </c>
      <c r="H616" s="2" t="s">
        <v>4635</v>
      </c>
      <c r="N616" s="4"/>
    </row>
    <row r="617" spans="2:17">
      <c r="B617" s="117">
        <v>636</v>
      </c>
      <c r="C617" s="116" t="s">
        <v>578</v>
      </c>
      <c r="D617" s="26" t="s">
        <v>4517</v>
      </c>
      <c r="E617" s="26" t="s">
        <v>4518</v>
      </c>
      <c r="F617" s="64">
        <v>99</v>
      </c>
      <c r="G617" s="26"/>
      <c r="H617" s="117">
        <v>2015</v>
      </c>
      <c r="N617" s="4"/>
    </row>
    <row r="618" spans="2:17">
      <c r="B618"/>
      <c r="H618"/>
      <c r="N618" s="4"/>
    </row>
    <row r="619" spans="2:17">
      <c r="B619" s="28" t="s">
        <v>319</v>
      </c>
      <c r="H619" s="2"/>
      <c r="I619" s="1"/>
    </row>
    <row r="620" spans="2:17">
      <c r="B620" s="39" t="s">
        <v>320</v>
      </c>
      <c r="C620" s="41"/>
      <c r="D620" s="38" t="s">
        <v>4626</v>
      </c>
      <c r="E620" s="38" t="s">
        <v>4661</v>
      </c>
      <c r="F620" s="39" t="s">
        <v>4662</v>
      </c>
      <c r="H620" s="39" t="s">
        <v>4663</v>
      </c>
      <c r="I620" s="1"/>
    </row>
    <row r="621" spans="2:17">
      <c r="B621" s="2" t="s">
        <v>5249</v>
      </c>
      <c r="D621" s="26" t="s">
        <v>1846</v>
      </c>
      <c r="E621" s="26" t="s">
        <v>1847</v>
      </c>
      <c r="F621" s="2" t="s">
        <v>1241</v>
      </c>
      <c r="H621" s="4">
        <v>2020</v>
      </c>
      <c r="I621" s="1"/>
      <c r="K621" s="5"/>
      <c r="L621" s="1"/>
      <c r="O621" s="2"/>
      <c r="Q621" s="2"/>
    </row>
    <row r="622" spans="2:17">
      <c r="B622" s="5" t="s">
        <v>325</v>
      </c>
      <c r="D622" t="s">
        <v>223</v>
      </c>
      <c r="E622" t="s">
        <v>224</v>
      </c>
      <c r="F622" s="2" t="s">
        <v>4697</v>
      </c>
      <c r="H622" s="2" t="s">
        <v>4692</v>
      </c>
    </row>
    <row r="623" spans="2:17">
      <c r="B623" s="2">
        <v>14.02</v>
      </c>
      <c r="D623" t="s">
        <v>4626</v>
      </c>
      <c r="E623" t="s">
        <v>4627</v>
      </c>
      <c r="F623" s="2">
        <v>81</v>
      </c>
      <c r="H623" s="2" t="s">
        <v>4628</v>
      </c>
      <c r="K623" s="2"/>
      <c r="L623" s="1"/>
    </row>
    <row r="624" spans="2:17">
      <c r="B624" s="2" t="s">
        <v>1390</v>
      </c>
      <c r="D624" t="s">
        <v>4076</v>
      </c>
      <c r="E624" t="s">
        <v>4706</v>
      </c>
      <c r="F624" s="2" t="s">
        <v>1067</v>
      </c>
      <c r="H624" s="4">
        <v>2021</v>
      </c>
      <c r="I624" s="1"/>
    </row>
    <row r="625" spans="2:17">
      <c r="B625" s="2" t="s">
        <v>326</v>
      </c>
      <c r="D625" t="s">
        <v>4699</v>
      </c>
      <c r="E625" t="s">
        <v>4630</v>
      </c>
      <c r="F625" s="2">
        <v>81</v>
      </c>
      <c r="H625" s="2" t="s">
        <v>4915</v>
      </c>
      <c r="I625" s="1"/>
      <c r="K625" s="5"/>
      <c r="L625" s="1"/>
      <c r="O625" s="2"/>
      <c r="Q625" s="2"/>
    </row>
    <row r="626" spans="2:17">
      <c r="B626" s="2" t="s">
        <v>327</v>
      </c>
      <c r="D626" t="s">
        <v>328</v>
      </c>
      <c r="E626" t="s">
        <v>299</v>
      </c>
      <c r="F626" s="2" t="s">
        <v>4914</v>
      </c>
      <c r="H626" s="2" t="s">
        <v>4715</v>
      </c>
      <c r="I626" s="1"/>
      <c r="K626" s="5"/>
      <c r="L626" s="1"/>
      <c r="O626" s="2"/>
      <c r="Q626" s="2"/>
    </row>
    <row r="627" spans="2:17">
      <c r="B627" s="2" t="s">
        <v>329</v>
      </c>
      <c r="D627" t="s">
        <v>330</v>
      </c>
      <c r="E627" t="s">
        <v>249</v>
      </c>
      <c r="F627" s="2">
        <v>81</v>
      </c>
      <c r="H627" s="2" t="s">
        <v>4715</v>
      </c>
      <c r="I627" s="1"/>
      <c r="K627" s="5"/>
      <c r="L627" s="1"/>
      <c r="O627" s="2"/>
      <c r="Q627" s="4"/>
    </row>
    <row r="628" spans="2:17">
      <c r="B628" s="5" t="s">
        <v>329</v>
      </c>
      <c r="D628" t="s">
        <v>4076</v>
      </c>
      <c r="E628" t="s">
        <v>4706</v>
      </c>
      <c r="F628" s="2" t="s">
        <v>1067</v>
      </c>
      <c r="H628" s="2">
        <v>2019</v>
      </c>
    </row>
    <row r="629" spans="2:17">
      <c r="B629" s="2" t="s">
        <v>331</v>
      </c>
      <c r="D629" t="s">
        <v>229</v>
      </c>
      <c r="E629" t="s">
        <v>4657</v>
      </c>
      <c r="F629" s="2">
        <v>88</v>
      </c>
      <c r="H629" s="2" t="s">
        <v>4750</v>
      </c>
      <c r="K629" s="2"/>
      <c r="L629" s="1"/>
      <c r="O629" s="2"/>
      <c r="Q629" s="2"/>
    </row>
    <row r="630" spans="2:17">
      <c r="B630" s="2" t="s">
        <v>332</v>
      </c>
      <c r="D630" t="s">
        <v>4664</v>
      </c>
      <c r="E630" t="s">
        <v>4657</v>
      </c>
      <c r="F630" s="2">
        <v>79</v>
      </c>
      <c r="H630" s="2" t="s">
        <v>4631</v>
      </c>
      <c r="K630" s="2"/>
      <c r="L630" s="1"/>
      <c r="O630" s="2"/>
      <c r="Q630" s="2"/>
    </row>
    <row r="631" spans="2:17">
      <c r="B631" s="2" t="s">
        <v>332</v>
      </c>
      <c r="D631" t="s">
        <v>2992</v>
      </c>
      <c r="E631" t="s">
        <v>4706</v>
      </c>
      <c r="F631" s="2">
        <v>94</v>
      </c>
      <c r="H631" s="4">
        <v>2012</v>
      </c>
      <c r="K631" s="2"/>
      <c r="L631" s="1"/>
      <c r="O631" s="2"/>
      <c r="Q631" s="2"/>
    </row>
    <row r="632" spans="2:17">
      <c r="B632" s="2" t="s">
        <v>3225</v>
      </c>
      <c r="C632" s="1" t="s">
        <v>578</v>
      </c>
      <c r="D632" s="23" t="s">
        <v>5220</v>
      </c>
      <c r="E632" s="23" t="s">
        <v>170</v>
      </c>
      <c r="F632" s="2" t="s">
        <v>1067</v>
      </c>
      <c r="H632" s="4">
        <v>2020</v>
      </c>
      <c r="J632" s="2"/>
      <c r="K632" s="1"/>
      <c r="L632" s="26"/>
      <c r="M632" s="26"/>
      <c r="N632" s="2"/>
      <c r="P632" s="4"/>
    </row>
    <row r="633" spans="2:17">
      <c r="B633" s="2" t="s">
        <v>3223</v>
      </c>
      <c r="D633" t="s">
        <v>5096</v>
      </c>
      <c r="E633" t="s">
        <v>4714</v>
      </c>
      <c r="F633" s="2" t="s">
        <v>1067</v>
      </c>
      <c r="H633" s="4">
        <v>2021</v>
      </c>
      <c r="Q633" s="2"/>
    </row>
    <row r="634" spans="2:17">
      <c r="B634" s="2" t="s">
        <v>333</v>
      </c>
      <c r="D634" t="s">
        <v>4770</v>
      </c>
      <c r="E634" t="s">
        <v>4771</v>
      </c>
      <c r="F634" s="2">
        <v>78</v>
      </c>
      <c r="H634" s="2" t="s">
        <v>4663</v>
      </c>
      <c r="K634" s="4"/>
      <c r="O634" s="4"/>
      <c r="Q634" s="4"/>
    </row>
    <row r="635" spans="2:17">
      <c r="B635" s="2" t="s">
        <v>334</v>
      </c>
      <c r="D635" t="s">
        <v>240</v>
      </c>
      <c r="E635" t="s">
        <v>241</v>
      </c>
      <c r="F635" s="2" t="s">
        <v>4709</v>
      </c>
      <c r="H635" s="2" t="s">
        <v>4635</v>
      </c>
      <c r="I635" s="2"/>
      <c r="K635" s="4"/>
      <c r="O635" s="4"/>
      <c r="Q635" s="4"/>
    </row>
    <row r="636" spans="2:17">
      <c r="B636" s="2" t="s">
        <v>2200</v>
      </c>
      <c r="D636" s="26" t="s">
        <v>1846</v>
      </c>
      <c r="E636" s="26" t="s">
        <v>1847</v>
      </c>
      <c r="F636" s="2" t="s">
        <v>1241</v>
      </c>
      <c r="H636" s="4">
        <v>2018</v>
      </c>
      <c r="I636" s="2"/>
      <c r="K636" s="1"/>
      <c r="N636" s="2"/>
      <c r="O636" s="2"/>
    </row>
    <row r="637" spans="2:17">
      <c r="B637" s="2" t="s">
        <v>5415</v>
      </c>
      <c r="D637" s="26" t="s">
        <v>4818</v>
      </c>
      <c r="E637" s="26" t="s">
        <v>3396</v>
      </c>
      <c r="F637" s="2" t="s">
        <v>4379</v>
      </c>
      <c r="H637" s="4">
        <v>2021</v>
      </c>
      <c r="I637" s="2"/>
      <c r="K637" s="1"/>
      <c r="N637" s="2"/>
      <c r="O637" s="2"/>
    </row>
    <row r="638" spans="2:17">
      <c r="B638" s="2">
        <v>13.05</v>
      </c>
      <c r="D638" t="s">
        <v>1843</v>
      </c>
      <c r="E638" t="s">
        <v>2995</v>
      </c>
      <c r="F638" s="2">
        <v>94</v>
      </c>
      <c r="H638" s="4">
        <v>2012</v>
      </c>
      <c r="I638" s="2"/>
      <c r="K638" s="1"/>
      <c r="N638" s="2"/>
      <c r="O638" s="2"/>
    </row>
    <row r="639" spans="2:17">
      <c r="H639" s="2"/>
      <c r="I639" s="2"/>
      <c r="K639" s="1"/>
      <c r="N639" s="2"/>
      <c r="O639" s="2"/>
    </row>
    <row r="641" spans="2:14">
      <c r="B641" s="28" t="s">
        <v>1686</v>
      </c>
      <c r="H641" s="2"/>
    </row>
    <row r="642" spans="2:14">
      <c r="B642" s="39" t="s">
        <v>335</v>
      </c>
      <c r="C642" s="41"/>
      <c r="D642" s="38" t="s">
        <v>336</v>
      </c>
      <c r="E642" s="38" t="s">
        <v>4682</v>
      </c>
      <c r="F642" s="39" t="s">
        <v>4662</v>
      </c>
      <c r="H642" s="39" t="s">
        <v>4694</v>
      </c>
      <c r="N642" s="4"/>
    </row>
    <row r="643" spans="2:14">
      <c r="B643" s="2">
        <v>13.78</v>
      </c>
      <c r="D643" t="s">
        <v>858</v>
      </c>
      <c r="E643" t="s">
        <v>4679</v>
      </c>
      <c r="F643" s="2">
        <v>74</v>
      </c>
      <c r="H643" s="4">
        <v>2006</v>
      </c>
    </row>
    <row r="644" spans="2:14">
      <c r="B644" s="5" t="s">
        <v>337</v>
      </c>
      <c r="D644" t="s">
        <v>338</v>
      </c>
      <c r="E644" t="s">
        <v>339</v>
      </c>
      <c r="F644" s="2">
        <v>79</v>
      </c>
      <c r="H644" s="2" t="s">
        <v>4915</v>
      </c>
      <c r="N644" s="4"/>
    </row>
    <row r="645" spans="2:14">
      <c r="B645" s="5" t="s">
        <v>340</v>
      </c>
      <c r="D645" t="s">
        <v>330</v>
      </c>
      <c r="E645" t="s">
        <v>249</v>
      </c>
      <c r="F645" s="2" t="s">
        <v>4662</v>
      </c>
      <c r="H645" s="2" t="s">
        <v>4658</v>
      </c>
      <c r="N645" s="4"/>
    </row>
    <row r="646" spans="2:14">
      <c r="B646" s="2" t="s">
        <v>3177</v>
      </c>
      <c r="D646" t="s">
        <v>342</v>
      </c>
      <c r="E646" t="s">
        <v>4714</v>
      </c>
      <c r="F646" s="2">
        <v>81</v>
      </c>
      <c r="H646" s="2" t="s">
        <v>2944</v>
      </c>
      <c r="N646" s="4"/>
    </row>
    <row r="647" spans="2:14">
      <c r="B647" s="2" t="s">
        <v>1576</v>
      </c>
      <c r="D647" t="s">
        <v>1521</v>
      </c>
      <c r="E647" t="s">
        <v>4630</v>
      </c>
      <c r="F647" s="2" t="s">
        <v>581</v>
      </c>
      <c r="H647" s="4">
        <v>2018</v>
      </c>
      <c r="N647" s="4"/>
    </row>
    <row r="648" spans="2:14">
      <c r="B648" s="2" t="s">
        <v>2419</v>
      </c>
      <c r="D648" t="s">
        <v>370</v>
      </c>
      <c r="E648" t="s">
        <v>4714</v>
      </c>
      <c r="F648" s="2" t="s">
        <v>1067</v>
      </c>
      <c r="H648" s="4">
        <v>2021</v>
      </c>
      <c r="N648" s="4"/>
    </row>
    <row r="649" spans="2:14">
      <c r="B649" s="2" t="s">
        <v>343</v>
      </c>
      <c r="D649" t="s">
        <v>4629</v>
      </c>
      <c r="E649" t="s">
        <v>4630</v>
      </c>
      <c r="F649" s="2">
        <v>86</v>
      </c>
      <c r="H649" s="2" t="s">
        <v>4635</v>
      </c>
      <c r="N649" s="4"/>
    </row>
    <row r="650" spans="2:14">
      <c r="B650" s="2" t="s">
        <v>2606</v>
      </c>
      <c r="D650" t="s">
        <v>3803</v>
      </c>
      <c r="E650" t="s">
        <v>4743</v>
      </c>
      <c r="F650" s="2">
        <v>0</v>
      </c>
      <c r="H650" s="4">
        <v>2018</v>
      </c>
    </row>
    <row r="651" spans="2:14">
      <c r="B651" s="2" t="s">
        <v>344</v>
      </c>
      <c r="D651" t="s">
        <v>345</v>
      </c>
      <c r="E651" t="s">
        <v>4679</v>
      </c>
      <c r="F651" s="2">
        <v>70</v>
      </c>
      <c r="H651" s="2" t="s">
        <v>4728</v>
      </c>
      <c r="N651" s="4"/>
    </row>
    <row r="652" spans="2:14">
      <c r="B652" s="2" t="s">
        <v>3203</v>
      </c>
      <c r="C652" s="1" t="s">
        <v>2070</v>
      </c>
      <c r="D652" t="s">
        <v>4803</v>
      </c>
      <c r="E652" t="s">
        <v>4679</v>
      </c>
      <c r="F652" s="2" t="s">
        <v>716</v>
      </c>
      <c r="H652" s="2" t="s">
        <v>4253</v>
      </c>
      <c r="N652" s="4"/>
    </row>
    <row r="653" spans="2:14">
      <c r="B653" s="2" t="s">
        <v>346</v>
      </c>
      <c r="D653" t="s">
        <v>4699</v>
      </c>
      <c r="E653" t="s">
        <v>4630</v>
      </c>
      <c r="F653" s="2" t="s">
        <v>4662</v>
      </c>
      <c r="H653" s="2" t="s">
        <v>4694</v>
      </c>
      <c r="N653" s="4"/>
    </row>
    <row r="654" spans="2:14">
      <c r="B654" s="2" t="s">
        <v>347</v>
      </c>
      <c r="D654" t="s">
        <v>4931</v>
      </c>
      <c r="E654" t="s">
        <v>4657</v>
      </c>
      <c r="F654" s="2" t="s">
        <v>4767</v>
      </c>
      <c r="H654" s="2" t="s">
        <v>4658</v>
      </c>
      <c r="N654" s="4"/>
    </row>
    <row r="655" spans="2:14">
      <c r="B655" s="2">
        <v>10.67</v>
      </c>
      <c r="D655" t="s">
        <v>859</v>
      </c>
      <c r="E655" t="s">
        <v>4687</v>
      </c>
      <c r="F655" s="2">
        <v>82</v>
      </c>
      <c r="H655" s="4">
        <v>2013</v>
      </c>
      <c r="N655" s="4"/>
    </row>
    <row r="656" spans="2:14">
      <c r="B656" s="2">
        <v>10.46</v>
      </c>
      <c r="D656" t="s">
        <v>4951</v>
      </c>
      <c r="E656" t="s">
        <v>4679</v>
      </c>
      <c r="F656" s="2">
        <v>85</v>
      </c>
      <c r="H656" s="4">
        <v>2010</v>
      </c>
    </row>
    <row r="657" spans="2:17">
      <c r="B657" s="2" t="s">
        <v>348</v>
      </c>
      <c r="D657" t="s">
        <v>169</v>
      </c>
      <c r="E657" t="s">
        <v>170</v>
      </c>
      <c r="F657" s="2">
        <v>76</v>
      </c>
      <c r="H657" s="2" t="s">
        <v>5008</v>
      </c>
    </row>
    <row r="658" spans="2:17">
      <c r="B658" s="2">
        <v>10.27</v>
      </c>
      <c r="D658" t="s">
        <v>4977</v>
      </c>
      <c r="E658" t="s">
        <v>4917</v>
      </c>
      <c r="F658" s="2">
        <v>89</v>
      </c>
      <c r="H658" s="2" t="s">
        <v>2945</v>
      </c>
      <c r="N658" s="4"/>
    </row>
    <row r="659" spans="2:17">
      <c r="B659" s="2" t="s">
        <v>349</v>
      </c>
      <c r="D659" t="s">
        <v>350</v>
      </c>
      <c r="E659" t="s">
        <v>4714</v>
      </c>
      <c r="F659" s="2" t="s">
        <v>4662</v>
      </c>
      <c r="H659" s="2" t="s">
        <v>4915</v>
      </c>
      <c r="N659" s="4"/>
    </row>
    <row r="660" spans="2:17">
      <c r="B660" s="2" t="s">
        <v>1875</v>
      </c>
      <c r="D660" t="s">
        <v>223</v>
      </c>
      <c r="E660" t="s">
        <v>224</v>
      </c>
      <c r="F660" s="2" t="s">
        <v>4697</v>
      </c>
      <c r="H660" s="2" t="s">
        <v>4750</v>
      </c>
      <c r="N660" s="4"/>
    </row>
    <row r="661" spans="2:17">
      <c r="H661" s="2"/>
      <c r="N661" s="4"/>
    </row>
    <row r="662" spans="2:17">
      <c r="B662"/>
      <c r="H662"/>
      <c r="N662" s="4"/>
    </row>
    <row r="663" spans="2:17">
      <c r="B663" s="28" t="s">
        <v>1687</v>
      </c>
      <c r="H663" s="2"/>
      <c r="I663" s="1"/>
      <c r="N663" s="4"/>
    </row>
    <row r="664" spans="2:17">
      <c r="B664" s="39" t="s">
        <v>351</v>
      </c>
      <c r="C664" s="41"/>
      <c r="D664" s="38" t="s">
        <v>338</v>
      </c>
      <c r="E664" s="38" t="s">
        <v>339</v>
      </c>
      <c r="F664" s="39">
        <v>79</v>
      </c>
      <c r="H664" s="39" t="s">
        <v>4715</v>
      </c>
      <c r="I664" s="1"/>
      <c r="N664" s="2"/>
    </row>
    <row r="665" spans="2:17">
      <c r="B665" s="2" t="s">
        <v>352</v>
      </c>
      <c r="D665" t="s">
        <v>336</v>
      </c>
      <c r="E665" t="s">
        <v>4682</v>
      </c>
      <c r="F665" s="2">
        <v>81</v>
      </c>
      <c r="H665" s="2" t="s">
        <v>4631</v>
      </c>
      <c r="I665" s="1"/>
      <c r="N665" s="2"/>
      <c r="Q665" s="2"/>
    </row>
    <row r="666" spans="2:17">
      <c r="B666" s="2" t="s">
        <v>353</v>
      </c>
      <c r="D666" t="s">
        <v>4629</v>
      </c>
      <c r="E666" t="s">
        <v>4630</v>
      </c>
      <c r="F666" s="2" t="s">
        <v>4703</v>
      </c>
      <c r="H666" s="2" t="s">
        <v>4635</v>
      </c>
      <c r="I666" s="1"/>
      <c r="N666" s="2"/>
      <c r="Q666" s="2"/>
    </row>
    <row r="667" spans="2:17">
      <c r="B667" s="2" t="s">
        <v>1882</v>
      </c>
      <c r="D667" t="s">
        <v>342</v>
      </c>
      <c r="E667" t="s">
        <v>4714</v>
      </c>
      <c r="F667" s="2" t="s">
        <v>4662</v>
      </c>
      <c r="H667" s="2" t="s">
        <v>2942</v>
      </c>
      <c r="I667" s="1"/>
      <c r="Q667" s="2"/>
    </row>
    <row r="668" spans="2:17">
      <c r="B668" s="2" t="s">
        <v>354</v>
      </c>
      <c r="D668" t="s">
        <v>4699</v>
      </c>
      <c r="E668" t="s">
        <v>4630</v>
      </c>
      <c r="F668" s="2">
        <v>81</v>
      </c>
      <c r="H668" s="2" t="s">
        <v>4628</v>
      </c>
      <c r="I668" s="1"/>
    </row>
    <row r="669" spans="2:17">
      <c r="B669" s="2" t="s">
        <v>355</v>
      </c>
      <c r="D669" t="s">
        <v>345</v>
      </c>
      <c r="E669" t="s">
        <v>4679</v>
      </c>
      <c r="F669" s="2">
        <v>70</v>
      </c>
      <c r="H669" s="2">
        <v>1997</v>
      </c>
      <c r="I669" s="1"/>
    </row>
    <row r="670" spans="2:17">
      <c r="B670" s="2" t="s">
        <v>4147</v>
      </c>
      <c r="D670" t="s">
        <v>3803</v>
      </c>
      <c r="E670" t="s">
        <v>4743</v>
      </c>
      <c r="F670" s="2" t="s">
        <v>581</v>
      </c>
      <c r="H670" s="4">
        <v>2018</v>
      </c>
      <c r="I670" s="1"/>
      <c r="N670" s="13"/>
      <c r="O670" s="13"/>
      <c r="Q670" s="2"/>
    </row>
    <row r="671" spans="2:17">
      <c r="B671" s="2" t="s">
        <v>4147</v>
      </c>
      <c r="D671" t="s">
        <v>1521</v>
      </c>
      <c r="E671" t="s">
        <v>4630</v>
      </c>
      <c r="F671" s="2" t="s">
        <v>581</v>
      </c>
      <c r="H671" s="4">
        <v>2020</v>
      </c>
      <c r="I671" s="1"/>
      <c r="N671" s="13"/>
      <c r="O671" s="13"/>
      <c r="Q671" s="2"/>
    </row>
    <row r="672" spans="2:17">
      <c r="B672" s="2" t="s">
        <v>356</v>
      </c>
      <c r="D672" t="s">
        <v>229</v>
      </c>
      <c r="E672" t="s">
        <v>4657</v>
      </c>
      <c r="F672" s="2" t="s">
        <v>4746</v>
      </c>
      <c r="H672" s="2" t="s">
        <v>4750</v>
      </c>
      <c r="I672" s="1"/>
      <c r="Q672" s="2"/>
    </row>
    <row r="673" spans="2:17">
      <c r="B673" s="2" t="s">
        <v>5461</v>
      </c>
      <c r="D673" t="s">
        <v>370</v>
      </c>
      <c r="E673" t="s">
        <v>4714</v>
      </c>
      <c r="F673" s="2" t="s">
        <v>1067</v>
      </c>
      <c r="H673" s="4">
        <v>2023</v>
      </c>
      <c r="I673" s="1"/>
      <c r="N673" s="13"/>
      <c r="O673" s="13"/>
      <c r="Q673" s="2"/>
    </row>
    <row r="674" spans="2:17">
      <c r="B674" s="2" t="s">
        <v>357</v>
      </c>
      <c r="D674" t="s">
        <v>358</v>
      </c>
      <c r="E674" t="s">
        <v>4679</v>
      </c>
      <c r="F674" s="2" t="s">
        <v>4697</v>
      </c>
      <c r="H674" s="2" t="s">
        <v>4658</v>
      </c>
      <c r="I674" s="1"/>
      <c r="N674" s="13"/>
      <c r="O674" s="13"/>
      <c r="Q674" s="2"/>
    </row>
    <row r="675" spans="2:17">
      <c r="B675" s="2" t="s">
        <v>359</v>
      </c>
      <c r="D675" t="s">
        <v>245</v>
      </c>
      <c r="E675" t="s">
        <v>4630</v>
      </c>
      <c r="F675" s="2">
        <v>86</v>
      </c>
      <c r="H675" s="2" t="s">
        <v>4628</v>
      </c>
      <c r="I675" s="1"/>
      <c r="Q675" s="2"/>
    </row>
    <row r="676" spans="2:17">
      <c r="B676" s="2" t="s">
        <v>969</v>
      </c>
      <c r="D676" t="s">
        <v>4931</v>
      </c>
      <c r="E676" t="s">
        <v>4657</v>
      </c>
      <c r="F676" s="2" t="s">
        <v>4767</v>
      </c>
      <c r="H676" s="2" t="s">
        <v>4658</v>
      </c>
      <c r="I676" s="1"/>
      <c r="N676" s="13"/>
      <c r="O676" s="13"/>
      <c r="Q676" s="2"/>
    </row>
    <row r="677" spans="2:17">
      <c r="B677" s="2" t="s">
        <v>360</v>
      </c>
      <c r="D677" t="s">
        <v>330</v>
      </c>
      <c r="E677" t="s">
        <v>249</v>
      </c>
      <c r="F677" s="2">
        <v>81</v>
      </c>
      <c r="H677" s="2" t="s">
        <v>4692</v>
      </c>
      <c r="I677" s="1"/>
      <c r="N677" s="13"/>
      <c r="O677" s="13"/>
      <c r="Q677" s="2"/>
    </row>
    <row r="678" spans="2:17">
      <c r="B678" s="2">
        <v>33.78</v>
      </c>
      <c r="D678" t="s">
        <v>859</v>
      </c>
      <c r="E678" t="s">
        <v>4687</v>
      </c>
      <c r="F678" s="2">
        <v>82</v>
      </c>
      <c r="H678" s="4">
        <v>2009</v>
      </c>
      <c r="I678" s="1"/>
      <c r="N678" s="13"/>
      <c r="O678" s="13"/>
      <c r="Q678" s="2"/>
    </row>
    <row r="679" spans="2:17">
      <c r="B679" s="2" t="s">
        <v>5125</v>
      </c>
      <c r="D679" t="s">
        <v>4977</v>
      </c>
      <c r="E679" t="s">
        <v>4917</v>
      </c>
      <c r="F679" s="2" t="s">
        <v>4691</v>
      </c>
      <c r="H679" s="4">
        <v>2018</v>
      </c>
      <c r="I679" s="1"/>
      <c r="N679" s="13"/>
      <c r="O679" s="13"/>
      <c r="Q679" s="2"/>
    </row>
    <row r="680" spans="2:17">
      <c r="B680" s="2" t="s">
        <v>1879</v>
      </c>
      <c r="D680" t="s">
        <v>373</v>
      </c>
      <c r="E680" t="s">
        <v>4937</v>
      </c>
      <c r="F680" s="2" t="s">
        <v>4662</v>
      </c>
      <c r="H680" s="2" t="s">
        <v>4663</v>
      </c>
      <c r="I680" s="1"/>
      <c r="N680" s="13"/>
      <c r="O680" s="13"/>
      <c r="Q680" s="2"/>
    </row>
    <row r="681" spans="2:17">
      <c r="B681" s="2" t="s">
        <v>1880</v>
      </c>
      <c r="D681" t="s">
        <v>4932</v>
      </c>
      <c r="E681" t="s">
        <v>4630</v>
      </c>
      <c r="F681" s="2">
        <v>72</v>
      </c>
      <c r="H681" s="2">
        <v>1997</v>
      </c>
      <c r="I681" s="1"/>
      <c r="N681" s="13"/>
      <c r="O681" s="13"/>
      <c r="Q681" s="2"/>
    </row>
    <row r="682" spans="2:17">
      <c r="B682" s="2" t="s">
        <v>1880</v>
      </c>
      <c r="D682" t="s">
        <v>4116</v>
      </c>
      <c r="E682" t="s">
        <v>370</v>
      </c>
      <c r="F682" s="2" t="s">
        <v>1683</v>
      </c>
      <c r="H682" s="4">
        <v>2020</v>
      </c>
      <c r="I682" s="1"/>
      <c r="N682" s="13"/>
      <c r="O682" s="13"/>
      <c r="Q682" s="2"/>
    </row>
    <row r="683" spans="2:17">
      <c r="H683" s="2"/>
      <c r="I683" s="1"/>
      <c r="N683" s="13"/>
      <c r="O683" s="13"/>
      <c r="Q683" s="2"/>
    </row>
    <row r="684" spans="2:17">
      <c r="B684"/>
      <c r="H684" s="2"/>
      <c r="N684" s="13"/>
      <c r="O684" s="13"/>
      <c r="Q684" s="2"/>
    </row>
    <row r="685" spans="2:17">
      <c r="B685" s="28" t="s">
        <v>1688</v>
      </c>
      <c r="H685" s="2"/>
      <c r="I685" s="3"/>
      <c r="N685" s="13"/>
      <c r="O685" s="13"/>
      <c r="Q685" s="2"/>
    </row>
    <row r="686" spans="2:17">
      <c r="B686" s="39" t="s">
        <v>1883</v>
      </c>
      <c r="C686" s="41"/>
      <c r="D686" s="38" t="s">
        <v>336</v>
      </c>
      <c r="E686" s="38" t="s">
        <v>4682</v>
      </c>
      <c r="F686" s="39" t="s">
        <v>4662</v>
      </c>
      <c r="H686" s="39" t="s">
        <v>2942</v>
      </c>
      <c r="N686" s="13"/>
      <c r="O686" s="13"/>
      <c r="Q686" s="2"/>
    </row>
    <row r="687" spans="2:17">
      <c r="B687" s="2" t="s">
        <v>5261</v>
      </c>
      <c r="D687" t="s">
        <v>1521</v>
      </c>
      <c r="E687" t="s">
        <v>4630</v>
      </c>
      <c r="F687" s="2" t="s">
        <v>581</v>
      </c>
      <c r="H687" s="4">
        <v>2020</v>
      </c>
      <c r="Q687" s="2"/>
    </row>
    <row r="688" spans="2:17">
      <c r="B688" s="5" t="s">
        <v>361</v>
      </c>
      <c r="D688" t="s">
        <v>358</v>
      </c>
      <c r="E688" t="s">
        <v>4679</v>
      </c>
      <c r="F688" s="2" t="s">
        <v>4697</v>
      </c>
      <c r="H688" s="2" t="s">
        <v>4635</v>
      </c>
    </row>
    <row r="689" spans="2:17">
      <c r="B689" s="2" t="s">
        <v>5463</v>
      </c>
      <c r="D689" t="s">
        <v>3803</v>
      </c>
      <c r="E689" t="s">
        <v>4743</v>
      </c>
      <c r="F689" s="2" t="s">
        <v>581</v>
      </c>
      <c r="H689" s="4">
        <v>2019</v>
      </c>
    </row>
    <row r="690" spans="2:17">
      <c r="B690" s="2" t="s">
        <v>5462</v>
      </c>
      <c r="D690" t="s">
        <v>2954</v>
      </c>
      <c r="E690" t="s">
        <v>3791</v>
      </c>
      <c r="F690" s="2" t="s">
        <v>1241</v>
      </c>
      <c r="H690" s="4">
        <v>2021</v>
      </c>
      <c r="N690" s="13"/>
      <c r="O690" s="13"/>
      <c r="Q690" s="2"/>
    </row>
    <row r="691" spans="2:17">
      <c r="B691" s="2" t="s">
        <v>703</v>
      </c>
      <c r="D691" t="s">
        <v>4714</v>
      </c>
      <c r="E691" t="s">
        <v>370</v>
      </c>
      <c r="F691" s="2" t="s">
        <v>1067</v>
      </c>
      <c r="H691" s="4">
        <v>2021</v>
      </c>
      <c r="N691" s="13"/>
      <c r="O691" s="13"/>
      <c r="Q691" s="2"/>
    </row>
    <row r="692" spans="2:17">
      <c r="B692" s="5" t="s">
        <v>362</v>
      </c>
      <c r="D692" t="s">
        <v>338</v>
      </c>
      <c r="E692" t="s">
        <v>339</v>
      </c>
      <c r="F692" s="2" t="s">
        <v>4780</v>
      </c>
      <c r="H692" s="2" t="s">
        <v>4704</v>
      </c>
      <c r="I692" s="2"/>
      <c r="N692" s="13"/>
      <c r="O692" s="13"/>
      <c r="Q692" s="2"/>
    </row>
    <row r="693" spans="2:17">
      <c r="B693" s="2" t="s">
        <v>4545</v>
      </c>
      <c r="D693" t="s">
        <v>342</v>
      </c>
      <c r="E693" t="s">
        <v>4714</v>
      </c>
      <c r="F693" s="2" t="s">
        <v>4662</v>
      </c>
      <c r="H693" s="2" t="s">
        <v>2945</v>
      </c>
      <c r="I693" s="2"/>
      <c r="Q693" s="2"/>
    </row>
    <row r="694" spans="2:17">
      <c r="B694" s="5" t="s">
        <v>363</v>
      </c>
      <c r="D694" t="s">
        <v>364</v>
      </c>
      <c r="E694" t="s">
        <v>4657</v>
      </c>
      <c r="F694" s="2" t="s">
        <v>4691</v>
      </c>
      <c r="H694" s="2" t="s">
        <v>4694</v>
      </c>
      <c r="I694" s="2"/>
      <c r="N694" s="13"/>
      <c r="O694" s="13"/>
      <c r="Q694" s="2"/>
    </row>
    <row r="695" spans="2:17">
      <c r="B695" s="2" t="s">
        <v>5263</v>
      </c>
      <c r="D695" t="s">
        <v>5264</v>
      </c>
      <c r="E695" t="s">
        <v>5023</v>
      </c>
      <c r="F695" s="2" t="s">
        <v>1067</v>
      </c>
      <c r="H695" s="4">
        <v>2020</v>
      </c>
      <c r="I695" s="2"/>
      <c r="Q695" s="2"/>
    </row>
    <row r="696" spans="2:17">
      <c r="B696" s="5" t="s">
        <v>365</v>
      </c>
      <c r="D696" t="s">
        <v>366</v>
      </c>
      <c r="E696" t="s">
        <v>4634</v>
      </c>
      <c r="F696" s="2" t="s">
        <v>4662</v>
      </c>
      <c r="H696" s="2" t="s">
        <v>4915</v>
      </c>
      <c r="I696" s="2"/>
      <c r="N696" s="13"/>
      <c r="O696" s="13"/>
      <c r="Q696" s="2"/>
    </row>
    <row r="697" spans="2:17">
      <c r="B697" s="2">
        <v>32.79</v>
      </c>
      <c r="D697" t="s">
        <v>1342</v>
      </c>
      <c r="E697" t="s">
        <v>1343</v>
      </c>
      <c r="F697" s="2">
        <v>89</v>
      </c>
      <c r="H697" s="4">
        <v>2011</v>
      </c>
      <c r="I697" s="2"/>
      <c r="N697" s="13"/>
      <c r="O697" s="13"/>
      <c r="Q697" s="2"/>
    </row>
    <row r="698" spans="2:17">
      <c r="B698" s="2" t="s">
        <v>367</v>
      </c>
      <c r="D698" t="s">
        <v>345</v>
      </c>
      <c r="E698" t="s">
        <v>4679</v>
      </c>
      <c r="F698" s="2">
        <v>70</v>
      </c>
      <c r="H698" s="2" t="s">
        <v>4720</v>
      </c>
      <c r="I698" s="2"/>
      <c r="Q698" s="2"/>
    </row>
    <row r="699" spans="2:17">
      <c r="B699" s="2" t="s">
        <v>3464</v>
      </c>
      <c r="D699" t="s">
        <v>3877</v>
      </c>
      <c r="E699" t="s">
        <v>4679</v>
      </c>
      <c r="F699" s="2" t="s">
        <v>3800</v>
      </c>
      <c r="H699" s="4">
        <v>2017</v>
      </c>
      <c r="I699" s="2"/>
      <c r="N699" s="13"/>
      <c r="O699" s="13"/>
      <c r="Q699" s="2"/>
    </row>
    <row r="700" spans="2:17">
      <c r="B700" s="2" t="s">
        <v>368</v>
      </c>
      <c r="D700" t="s">
        <v>369</v>
      </c>
      <c r="E700" t="s">
        <v>370</v>
      </c>
      <c r="F700" s="2" t="s">
        <v>4746</v>
      </c>
      <c r="H700" s="2" t="s">
        <v>4658</v>
      </c>
      <c r="I700" s="2"/>
      <c r="N700" s="13"/>
      <c r="O700" s="13"/>
      <c r="Q700" s="2"/>
    </row>
    <row r="701" spans="2:17">
      <c r="B701" s="2" t="s">
        <v>5262</v>
      </c>
      <c r="D701" t="s">
        <v>5097</v>
      </c>
      <c r="E701" t="s">
        <v>339</v>
      </c>
      <c r="F701" s="2" t="s">
        <v>1683</v>
      </c>
      <c r="H701" s="4">
        <v>2020</v>
      </c>
      <c r="I701" s="2"/>
      <c r="N701" s="13"/>
      <c r="O701" s="13"/>
      <c r="Q701" s="2"/>
    </row>
    <row r="702" spans="2:17">
      <c r="B702" s="2" t="s">
        <v>371</v>
      </c>
      <c r="D702" t="s">
        <v>46</v>
      </c>
      <c r="E702" t="s">
        <v>4706</v>
      </c>
      <c r="F702" s="2" t="s">
        <v>4746</v>
      </c>
      <c r="H702" s="2" t="s">
        <v>4750</v>
      </c>
      <c r="I702" s="2"/>
      <c r="N702" s="13"/>
      <c r="O702" s="13"/>
      <c r="Q702" s="2"/>
    </row>
    <row r="703" spans="2:17">
      <c r="B703" s="2" t="s">
        <v>1349</v>
      </c>
      <c r="D703" t="s">
        <v>3330</v>
      </c>
      <c r="E703" t="s">
        <v>4981</v>
      </c>
      <c r="F703" s="2" t="s">
        <v>805</v>
      </c>
      <c r="H703" s="2" t="s">
        <v>4253</v>
      </c>
      <c r="I703" s="2"/>
      <c r="N703" s="13"/>
      <c r="O703" s="13"/>
      <c r="Q703" s="2"/>
    </row>
    <row r="704" spans="2:17">
      <c r="B704" s="2">
        <v>23.43</v>
      </c>
      <c r="D704" t="s">
        <v>2994</v>
      </c>
      <c r="E704" t="s">
        <v>4954</v>
      </c>
      <c r="F704" s="2">
        <v>90</v>
      </c>
      <c r="H704" s="4">
        <v>2007</v>
      </c>
      <c r="I704" s="2"/>
      <c r="N704" s="13"/>
      <c r="O704" s="13"/>
      <c r="Q704" s="2"/>
    </row>
    <row r="705" spans="2:17">
      <c r="B705" s="2" t="s">
        <v>3855</v>
      </c>
      <c r="D705" t="s">
        <v>611</v>
      </c>
      <c r="E705" t="s">
        <v>4687</v>
      </c>
      <c r="F705" s="2" t="s">
        <v>4767</v>
      </c>
      <c r="H705" s="2" t="s">
        <v>1858</v>
      </c>
      <c r="I705" s="2"/>
      <c r="N705" s="13"/>
      <c r="O705" s="13"/>
      <c r="Q705" s="2"/>
    </row>
    <row r="706" spans="2:17">
      <c r="B706"/>
      <c r="H706" s="2"/>
      <c r="I706" s="188"/>
      <c r="N706" s="13"/>
      <c r="O706" s="13"/>
      <c r="Q706" s="2"/>
    </row>
    <row r="707" spans="2:17">
      <c r="B707" s="28" t="s">
        <v>1331</v>
      </c>
      <c r="H707" s="2"/>
      <c r="I707" s="1"/>
      <c r="N707" s="13"/>
      <c r="O707" s="13"/>
      <c r="Q707" s="2"/>
    </row>
    <row r="708" spans="2:17">
      <c r="B708" s="39" t="s">
        <v>4546</v>
      </c>
      <c r="C708" s="41"/>
      <c r="D708" s="38" t="s">
        <v>4803</v>
      </c>
      <c r="E708" s="38" t="s">
        <v>4679</v>
      </c>
      <c r="F708" s="39">
        <v>95</v>
      </c>
      <c r="G708" s="38"/>
      <c r="H708" s="37">
        <v>2015</v>
      </c>
      <c r="K708" s="5"/>
      <c r="L708" s="1"/>
      <c r="O708" s="2"/>
      <c r="Q708" s="2"/>
    </row>
    <row r="709" spans="2:17">
      <c r="B709" s="2" t="s">
        <v>3456</v>
      </c>
      <c r="D709" t="s">
        <v>3931</v>
      </c>
      <c r="E709" t="s">
        <v>2799</v>
      </c>
      <c r="F709" s="2">
        <v>99</v>
      </c>
      <c r="H709" s="4">
        <v>2017</v>
      </c>
      <c r="Q709" s="2"/>
    </row>
    <row r="710" spans="2:17">
      <c r="B710" s="196" t="s">
        <v>372</v>
      </c>
      <c r="C710" s="241" t="s">
        <v>578</v>
      </c>
      <c r="D710" s="195" t="s">
        <v>373</v>
      </c>
      <c r="E710" s="195" t="s">
        <v>4937</v>
      </c>
      <c r="F710" s="196" t="s">
        <v>4662</v>
      </c>
      <c r="G710" s="195"/>
      <c r="H710" s="196" t="s">
        <v>4663</v>
      </c>
      <c r="K710" s="4"/>
      <c r="O710" s="4"/>
      <c r="Q710" s="2"/>
    </row>
    <row r="711" spans="2:17">
      <c r="B711" s="5" t="s">
        <v>374</v>
      </c>
      <c r="D711" t="s">
        <v>4629</v>
      </c>
      <c r="E711" t="s">
        <v>4630</v>
      </c>
      <c r="F711" s="2" t="s">
        <v>4703</v>
      </c>
      <c r="H711" s="2" t="s">
        <v>4635</v>
      </c>
      <c r="K711" s="2"/>
      <c r="L711" s="1"/>
      <c r="O711" s="2"/>
      <c r="Q711" s="2"/>
    </row>
    <row r="712" spans="2:17">
      <c r="B712" s="5" t="s">
        <v>375</v>
      </c>
      <c r="D712" t="s">
        <v>328</v>
      </c>
      <c r="E712" t="s">
        <v>299</v>
      </c>
      <c r="F712" s="2" t="s">
        <v>4914</v>
      </c>
      <c r="H712" s="2" t="s">
        <v>4631</v>
      </c>
      <c r="K712" s="2"/>
    </row>
    <row r="713" spans="2:17">
      <c r="B713" s="5">
        <v>59.03</v>
      </c>
      <c r="D713" t="s">
        <v>350</v>
      </c>
      <c r="E713" t="s">
        <v>4687</v>
      </c>
      <c r="F713" s="2">
        <v>77</v>
      </c>
      <c r="H713" s="2" t="s">
        <v>4628</v>
      </c>
      <c r="K713" s="2"/>
      <c r="L713" s="1"/>
    </row>
    <row r="714" spans="2:17">
      <c r="B714" s="2">
        <v>58.11</v>
      </c>
      <c r="D714" t="s">
        <v>350</v>
      </c>
      <c r="E714" t="s">
        <v>4714</v>
      </c>
      <c r="F714" s="2">
        <v>81</v>
      </c>
      <c r="H714" s="2" t="s">
        <v>4628</v>
      </c>
      <c r="K714" s="2"/>
      <c r="L714" s="1"/>
      <c r="O714" s="2"/>
      <c r="Q714" s="2"/>
    </row>
    <row r="715" spans="2:17">
      <c r="B715" s="2">
        <v>56.33</v>
      </c>
      <c r="D715" t="s">
        <v>338</v>
      </c>
      <c r="E715" t="s">
        <v>339</v>
      </c>
      <c r="F715" s="2">
        <v>79</v>
      </c>
      <c r="H715" s="2" t="s">
        <v>4715</v>
      </c>
      <c r="K715" s="2"/>
      <c r="L715" s="1"/>
      <c r="O715" s="2"/>
      <c r="Q715" s="2"/>
    </row>
    <row r="716" spans="2:17">
      <c r="B716" s="2" t="s">
        <v>376</v>
      </c>
      <c r="D716" t="s">
        <v>377</v>
      </c>
      <c r="E716" t="s">
        <v>4657</v>
      </c>
      <c r="F716" s="2" t="s">
        <v>4662</v>
      </c>
      <c r="H716" s="2" t="s">
        <v>4663</v>
      </c>
      <c r="K716" s="2"/>
      <c r="L716" s="1"/>
      <c r="O716" s="2"/>
      <c r="Q716" s="2"/>
    </row>
    <row r="717" spans="2:17">
      <c r="B717" s="2" t="s">
        <v>5128</v>
      </c>
      <c r="D717" t="s">
        <v>3803</v>
      </c>
      <c r="E717" t="s">
        <v>4743</v>
      </c>
      <c r="F717" s="2" t="s">
        <v>581</v>
      </c>
      <c r="H717" s="4">
        <v>2019</v>
      </c>
      <c r="K717" s="2"/>
      <c r="L717" s="1"/>
      <c r="O717" s="2"/>
      <c r="Q717" s="2"/>
    </row>
    <row r="718" spans="2:17">
      <c r="B718" s="2" t="s">
        <v>379</v>
      </c>
      <c r="D718" t="s">
        <v>380</v>
      </c>
      <c r="E718" t="s">
        <v>381</v>
      </c>
      <c r="F718" s="2" t="s">
        <v>4763</v>
      </c>
      <c r="H718" s="2" t="s">
        <v>4631</v>
      </c>
      <c r="K718" s="2"/>
      <c r="O718" s="4"/>
      <c r="Q718" s="4"/>
    </row>
    <row r="719" spans="2:17">
      <c r="B719" s="2" t="s">
        <v>382</v>
      </c>
      <c r="D719" t="s">
        <v>383</v>
      </c>
      <c r="E719" t="s">
        <v>4937</v>
      </c>
      <c r="F719" s="2" t="s">
        <v>4703</v>
      </c>
      <c r="H719" s="2" t="s">
        <v>4692</v>
      </c>
      <c r="K719" s="27"/>
    </row>
    <row r="720" spans="2:17">
      <c r="B720" s="2" t="s">
        <v>3465</v>
      </c>
      <c r="D720" t="s">
        <v>3803</v>
      </c>
      <c r="E720" t="s">
        <v>4743</v>
      </c>
      <c r="F720" s="2" t="s">
        <v>581</v>
      </c>
      <c r="H720" s="4">
        <v>2017</v>
      </c>
      <c r="K720" s="4"/>
      <c r="O720" s="4"/>
      <c r="Q720" s="4"/>
    </row>
    <row r="721" spans="2:18">
      <c r="B721" s="2">
        <v>52.88</v>
      </c>
      <c r="D721" t="s">
        <v>858</v>
      </c>
      <c r="E721" t="s">
        <v>4679</v>
      </c>
      <c r="F721" s="2">
        <v>74</v>
      </c>
      <c r="H721" s="4">
        <v>2006</v>
      </c>
      <c r="K721" s="4"/>
      <c r="O721" s="2"/>
      <c r="Q721" s="4"/>
    </row>
    <row r="722" spans="2:18">
      <c r="B722" s="5" t="s">
        <v>384</v>
      </c>
      <c r="D722" t="s">
        <v>330</v>
      </c>
      <c r="E722" t="s">
        <v>249</v>
      </c>
      <c r="F722" s="2" t="s">
        <v>4662</v>
      </c>
      <c r="H722" s="2" t="s">
        <v>4715</v>
      </c>
      <c r="K722" s="4"/>
      <c r="O722" s="4"/>
      <c r="Q722" s="4"/>
    </row>
    <row r="723" spans="2:18">
      <c r="B723" s="5" t="s">
        <v>385</v>
      </c>
      <c r="D723" t="s">
        <v>4699</v>
      </c>
      <c r="E723" t="s">
        <v>4630</v>
      </c>
      <c r="F723" s="2" t="s">
        <v>4662</v>
      </c>
      <c r="H723" s="2" t="s">
        <v>4715</v>
      </c>
      <c r="K723" s="27"/>
      <c r="O723" s="4"/>
      <c r="Q723" s="4"/>
    </row>
    <row r="724" spans="2:18">
      <c r="B724" s="2" t="s">
        <v>351</v>
      </c>
      <c r="D724" t="s">
        <v>336</v>
      </c>
      <c r="E724" t="s">
        <v>4682</v>
      </c>
      <c r="F724" s="2">
        <v>81</v>
      </c>
      <c r="H724" s="2" t="s">
        <v>4628</v>
      </c>
      <c r="K724" s="4"/>
      <c r="O724" s="4"/>
    </row>
    <row r="725" spans="2:18">
      <c r="B725" s="2">
        <v>49.23</v>
      </c>
      <c r="D725" t="s">
        <v>358</v>
      </c>
      <c r="E725" t="s">
        <v>4679</v>
      </c>
      <c r="F725" s="2">
        <v>85</v>
      </c>
      <c r="H725" s="4">
        <v>2007</v>
      </c>
      <c r="K725" s="4"/>
    </row>
    <row r="726" spans="2:18">
      <c r="B726" s="2" t="s">
        <v>5455</v>
      </c>
      <c r="D726" t="s">
        <v>116</v>
      </c>
      <c r="E726" t="s">
        <v>299</v>
      </c>
      <c r="F726" s="2" t="s">
        <v>1683</v>
      </c>
      <c r="H726" s="4">
        <v>2021</v>
      </c>
      <c r="K726" s="4"/>
      <c r="O726" s="4"/>
      <c r="Q726" s="4"/>
      <c r="R726" s="2"/>
    </row>
    <row r="727" spans="2:18">
      <c r="B727" s="2">
        <v>46.93</v>
      </c>
      <c r="D727" t="s">
        <v>240</v>
      </c>
      <c r="E727" t="s">
        <v>241</v>
      </c>
      <c r="F727" s="2" t="s">
        <v>4709</v>
      </c>
      <c r="H727" s="2" t="s">
        <v>4635</v>
      </c>
      <c r="K727" s="4"/>
      <c r="N727" s="16"/>
      <c r="O727" s="4"/>
      <c r="Q727" s="4"/>
      <c r="R727" s="2"/>
    </row>
    <row r="728" spans="2:18">
      <c r="B728"/>
      <c r="H728"/>
      <c r="L728" s="10"/>
      <c r="N728" s="4"/>
      <c r="R728" s="2"/>
    </row>
    <row r="729" spans="2:18">
      <c r="B729" s="28" t="s">
        <v>394</v>
      </c>
      <c r="H729" s="2"/>
      <c r="I729" s="3"/>
      <c r="K729" s="28" t="s">
        <v>1010</v>
      </c>
      <c r="L729" s="10"/>
      <c r="N729" s="4"/>
      <c r="R729" s="2"/>
    </row>
    <row r="730" spans="2:18">
      <c r="B730" s="39">
        <v>42.18</v>
      </c>
      <c r="C730" s="41"/>
      <c r="D730" s="38" t="s">
        <v>396</v>
      </c>
      <c r="E730" s="38" t="s">
        <v>1007</v>
      </c>
      <c r="F730" s="42" t="s">
        <v>397</v>
      </c>
      <c r="G730" s="38" t="s">
        <v>4678</v>
      </c>
      <c r="H730" s="37">
        <v>2011</v>
      </c>
      <c r="I730" s="3"/>
      <c r="K730" s="4">
        <v>43.8</v>
      </c>
      <c r="M730" s="10" t="s">
        <v>399</v>
      </c>
      <c r="N730" s="10" t="s">
        <v>400</v>
      </c>
      <c r="O730" s="32" t="s">
        <v>4699</v>
      </c>
      <c r="P730" s="32" t="s">
        <v>4684</v>
      </c>
      <c r="Q730" s="4">
        <v>2000</v>
      </c>
    </row>
    <row r="731" spans="2:18">
      <c r="B731" s="5" t="s">
        <v>5456</v>
      </c>
      <c r="C731" s="11"/>
      <c r="D731" s="12" t="s">
        <v>5457</v>
      </c>
      <c r="E731" s="12" t="s">
        <v>115</v>
      </c>
      <c r="F731" s="5" t="s">
        <v>4076</v>
      </c>
      <c r="G731" s="12" t="s">
        <v>698</v>
      </c>
      <c r="H731" s="6">
        <v>2021</v>
      </c>
      <c r="I731" s="5"/>
      <c r="K731" s="2" t="s">
        <v>407</v>
      </c>
      <c r="L731" s="1"/>
      <c r="M731" s="10" t="s">
        <v>399</v>
      </c>
      <c r="N731" s="10" t="s">
        <v>400</v>
      </c>
      <c r="O731" s="32" t="s">
        <v>853</v>
      </c>
      <c r="P731" s="32" t="s">
        <v>3503</v>
      </c>
      <c r="Q731" s="2" t="s">
        <v>4915</v>
      </c>
    </row>
    <row r="732" spans="2:18">
      <c r="B732" s="5" t="s">
        <v>395</v>
      </c>
      <c r="D732" t="s">
        <v>396</v>
      </c>
      <c r="E732" t="s">
        <v>397</v>
      </c>
      <c r="F732" s="13" t="s">
        <v>4716</v>
      </c>
      <c r="G732" s="13" t="s">
        <v>4678</v>
      </c>
      <c r="H732" s="2" t="s">
        <v>4635</v>
      </c>
      <c r="K732" s="2" t="s">
        <v>408</v>
      </c>
      <c r="L732" s="1"/>
      <c r="M732" s="10" t="s">
        <v>4699</v>
      </c>
      <c r="N732" s="19" t="s">
        <v>3503</v>
      </c>
      <c r="O732" s="13" t="s">
        <v>4681</v>
      </c>
      <c r="P732" s="13" t="s">
        <v>4629</v>
      </c>
      <c r="Q732" s="2" t="s">
        <v>4750</v>
      </c>
    </row>
    <row r="733" spans="2:18">
      <c r="B733" s="5" t="s">
        <v>398</v>
      </c>
      <c r="D733" s="10" t="s">
        <v>399</v>
      </c>
      <c r="E733" s="10" t="s">
        <v>400</v>
      </c>
      <c r="F733" s="13" t="s">
        <v>4699</v>
      </c>
      <c r="G733" s="13" t="s">
        <v>4684</v>
      </c>
      <c r="H733" s="2" t="s">
        <v>4663</v>
      </c>
      <c r="K733" s="2" t="s">
        <v>409</v>
      </c>
      <c r="L733" s="1"/>
      <c r="M733" s="10" t="s">
        <v>4699</v>
      </c>
      <c r="N733" s="19" t="s">
        <v>3503</v>
      </c>
      <c r="O733" s="13" t="s">
        <v>4936</v>
      </c>
      <c r="P733" s="13" t="s">
        <v>4636</v>
      </c>
      <c r="Q733" s="2" t="s">
        <v>4658</v>
      </c>
    </row>
    <row r="734" spans="2:18">
      <c r="B734" s="2" t="s">
        <v>2900</v>
      </c>
      <c r="D734" t="s">
        <v>396</v>
      </c>
      <c r="E734" t="s">
        <v>4678</v>
      </c>
      <c r="F734" s="32" t="s">
        <v>4977</v>
      </c>
      <c r="G734" t="s">
        <v>4716</v>
      </c>
      <c r="H734" s="4">
        <v>2017</v>
      </c>
      <c r="I734" s="5"/>
      <c r="K734" s="2" t="s">
        <v>410</v>
      </c>
      <c r="L734" s="1"/>
      <c r="M734" s="19" t="s">
        <v>4785</v>
      </c>
      <c r="N734" s="10" t="s">
        <v>411</v>
      </c>
      <c r="O734" s="34" t="s">
        <v>4759</v>
      </c>
      <c r="P734" s="13" t="s">
        <v>2</v>
      </c>
      <c r="Q734" s="2" t="s">
        <v>4750</v>
      </c>
    </row>
    <row r="735" spans="2:18">
      <c r="B735" s="2">
        <v>42.99</v>
      </c>
      <c r="D735" t="s">
        <v>396</v>
      </c>
      <c r="E735" t="s">
        <v>1007</v>
      </c>
      <c r="F735" s="32" t="s">
        <v>4681</v>
      </c>
      <c r="G735" t="s">
        <v>397</v>
      </c>
      <c r="H735" s="4">
        <v>2011</v>
      </c>
      <c r="I735" s="5"/>
      <c r="K735" s="2" t="s">
        <v>748</v>
      </c>
      <c r="M735" s="19" t="s">
        <v>4936</v>
      </c>
      <c r="N735" s="10" t="s">
        <v>4740</v>
      </c>
      <c r="O735" s="34" t="s">
        <v>4770</v>
      </c>
      <c r="P735" s="32" t="s">
        <v>3503</v>
      </c>
      <c r="Q735" s="4">
        <v>2000</v>
      </c>
    </row>
    <row r="736" spans="2:18">
      <c r="B736" s="2">
        <v>43.01</v>
      </c>
      <c r="D736" t="s">
        <v>3503</v>
      </c>
      <c r="E736" t="s">
        <v>399</v>
      </c>
      <c r="F736" s="13" t="s">
        <v>4699</v>
      </c>
      <c r="G736" s="13" t="s">
        <v>4684</v>
      </c>
      <c r="H736" s="4">
        <v>2000</v>
      </c>
      <c r="I736" s="5"/>
      <c r="K736" s="2" t="s">
        <v>413</v>
      </c>
      <c r="L736" s="1"/>
      <c r="M736" s="10" t="s">
        <v>4699</v>
      </c>
      <c r="N736" s="10" t="s">
        <v>4684</v>
      </c>
      <c r="O736" s="13" t="s">
        <v>4740</v>
      </c>
      <c r="P736" s="13" t="s">
        <v>4936</v>
      </c>
      <c r="Q736" s="2" t="s">
        <v>4720</v>
      </c>
    </row>
    <row r="737" spans="2:17">
      <c r="B737" s="2" t="s">
        <v>5464</v>
      </c>
      <c r="D737" t="s">
        <v>4076</v>
      </c>
      <c r="E737" t="s">
        <v>5238</v>
      </c>
      <c r="F737" s="2" t="s">
        <v>5426</v>
      </c>
      <c r="G737" s="13" t="s">
        <v>698</v>
      </c>
      <c r="H737" s="4">
        <v>2021</v>
      </c>
      <c r="I737" s="5"/>
      <c r="K737" s="2" t="s">
        <v>414</v>
      </c>
      <c r="L737" s="1"/>
      <c r="M737" s="10" t="s">
        <v>399</v>
      </c>
      <c r="N737" s="10" t="s">
        <v>400</v>
      </c>
      <c r="O737" s="13" t="s">
        <v>4740</v>
      </c>
      <c r="P737" s="13" t="s">
        <v>4684</v>
      </c>
      <c r="Q737" s="2" t="s">
        <v>4915</v>
      </c>
    </row>
    <row r="738" spans="2:17">
      <c r="B738" s="5" t="s">
        <v>401</v>
      </c>
      <c r="D738" s="10" t="s">
        <v>4636</v>
      </c>
      <c r="E738" s="19" t="s">
        <v>400</v>
      </c>
      <c r="F738" s="13" t="s">
        <v>4699</v>
      </c>
      <c r="G738" s="19" t="s">
        <v>3503</v>
      </c>
      <c r="H738" s="2" t="s">
        <v>4628</v>
      </c>
      <c r="I738" s="5"/>
      <c r="K738" s="2" t="s">
        <v>414</v>
      </c>
      <c r="L738" s="1"/>
      <c r="M738" s="19" t="s">
        <v>4785</v>
      </c>
      <c r="N738" s="10" t="s">
        <v>4681</v>
      </c>
      <c r="O738" s="32" t="s">
        <v>1355</v>
      </c>
      <c r="P738" s="34" t="s">
        <v>415</v>
      </c>
      <c r="Q738" s="2" t="s">
        <v>4658</v>
      </c>
    </row>
    <row r="739" spans="2:17">
      <c r="B739" s="5" t="s">
        <v>5424</v>
      </c>
      <c r="C739" s="11"/>
      <c r="D739" s="23" t="s">
        <v>4014</v>
      </c>
      <c r="E739" s="23" t="s">
        <v>298</v>
      </c>
      <c r="F739" s="5" t="s">
        <v>5425</v>
      </c>
      <c r="G739" s="12" t="s">
        <v>5426</v>
      </c>
      <c r="H739" s="6">
        <v>2021</v>
      </c>
      <c r="I739" s="5"/>
      <c r="K739" s="2" t="s">
        <v>416</v>
      </c>
      <c r="L739" s="1"/>
      <c r="M739" s="10" t="s">
        <v>4770</v>
      </c>
      <c r="N739" s="19" t="s">
        <v>3503</v>
      </c>
      <c r="O739" s="13" t="s">
        <v>4944</v>
      </c>
      <c r="P739" s="13" t="s">
        <v>417</v>
      </c>
      <c r="Q739" s="2" t="s">
        <v>4720</v>
      </c>
    </row>
    <row r="740" spans="2:17">
      <c r="B740" s="2" t="s">
        <v>5129</v>
      </c>
      <c r="D740" t="s">
        <v>2971</v>
      </c>
      <c r="E740" t="s">
        <v>2804</v>
      </c>
      <c r="F740" s="2" t="s">
        <v>4076</v>
      </c>
      <c r="G740" t="s">
        <v>4799</v>
      </c>
      <c r="H740" s="4">
        <v>2019</v>
      </c>
      <c r="I740" s="5"/>
      <c r="K740" s="5" t="s">
        <v>418</v>
      </c>
      <c r="L740" s="1"/>
      <c r="M740" s="10" t="s">
        <v>419</v>
      </c>
      <c r="N740" s="10" t="s">
        <v>4690</v>
      </c>
      <c r="O740" s="13" t="s">
        <v>420</v>
      </c>
      <c r="P740" s="13" t="s">
        <v>2288</v>
      </c>
      <c r="Q740" s="2" t="s">
        <v>4658</v>
      </c>
    </row>
    <row r="741" spans="2:17">
      <c r="B741" s="5" t="s">
        <v>402</v>
      </c>
      <c r="D741" s="19" t="s">
        <v>856</v>
      </c>
      <c r="E741" s="10" t="s">
        <v>4636</v>
      </c>
      <c r="F741" s="13" t="s">
        <v>4699</v>
      </c>
      <c r="G741" s="19" t="s">
        <v>3503</v>
      </c>
      <c r="H741" s="2" t="s">
        <v>4715</v>
      </c>
      <c r="I741" s="2"/>
      <c r="K741" s="2" t="s">
        <v>421</v>
      </c>
      <c r="L741" s="1"/>
      <c r="M741" s="10" t="s">
        <v>4734</v>
      </c>
      <c r="N741" s="10" t="s">
        <v>336</v>
      </c>
      <c r="O741" s="13" t="s">
        <v>422</v>
      </c>
      <c r="P741" s="13" t="s">
        <v>4936</v>
      </c>
      <c r="Q741" s="2" t="s">
        <v>4915</v>
      </c>
    </row>
    <row r="742" spans="2:17">
      <c r="B742" s="5" t="s">
        <v>403</v>
      </c>
      <c r="C742" s="11"/>
      <c r="D742" s="19" t="s">
        <v>399</v>
      </c>
      <c r="E742" s="19" t="s">
        <v>400</v>
      </c>
      <c r="F742" s="32" t="s">
        <v>3503</v>
      </c>
      <c r="G742" s="13" t="s">
        <v>4725</v>
      </c>
      <c r="H742" s="2" t="s">
        <v>4915</v>
      </c>
      <c r="I742" s="4"/>
      <c r="K742" s="2" t="s">
        <v>1515</v>
      </c>
      <c r="L742" s="1"/>
      <c r="M742" s="19" t="s">
        <v>1008</v>
      </c>
      <c r="N742" s="19" t="s">
        <v>4770</v>
      </c>
      <c r="O742" s="32" t="s">
        <v>447</v>
      </c>
      <c r="P742" s="32" t="s">
        <v>3503</v>
      </c>
      <c r="Q742" s="2">
        <v>1997</v>
      </c>
    </row>
    <row r="743" spans="2:17">
      <c r="B743" s="5" t="s">
        <v>5232</v>
      </c>
      <c r="C743" s="11"/>
      <c r="D743" s="23" t="s">
        <v>4078</v>
      </c>
      <c r="E743" s="23" t="s">
        <v>4076</v>
      </c>
      <c r="F743" s="5" t="s">
        <v>698</v>
      </c>
      <c r="G743" s="12" t="s">
        <v>115</v>
      </c>
      <c r="H743" s="6">
        <v>2020</v>
      </c>
      <c r="I743" s="4"/>
      <c r="K743" s="2" t="s">
        <v>1006</v>
      </c>
      <c r="L743" s="1"/>
      <c r="M743" s="19" t="s">
        <v>1009</v>
      </c>
      <c r="N743" s="19" t="s">
        <v>4944</v>
      </c>
      <c r="O743" s="32" t="s">
        <v>169</v>
      </c>
      <c r="P743" s="32" t="s">
        <v>1356</v>
      </c>
      <c r="Q743" s="2">
        <v>1997</v>
      </c>
    </row>
    <row r="744" spans="2:17">
      <c r="B744" s="2" t="s">
        <v>4547</v>
      </c>
      <c r="D744" s="19" t="s">
        <v>4678</v>
      </c>
      <c r="E744" s="19" t="s">
        <v>4632</v>
      </c>
      <c r="F744" s="32" t="s">
        <v>4716</v>
      </c>
      <c r="G744" t="s">
        <v>4502</v>
      </c>
      <c r="H744" s="4">
        <v>2015</v>
      </c>
      <c r="I744" s="4"/>
      <c r="K744" s="2" t="s">
        <v>751</v>
      </c>
      <c r="L744" s="1"/>
      <c r="M744" s="19" t="s">
        <v>1008</v>
      </c>
      <c r="N744" s="32" t="s">
        <v>4770</v>
      </c>
      <c r="O744" s="32" t="s">
        <v>4908</v>
      </c>
      <c r="P744" s="32" t="s">
        <v>4944</v>
      </c>
      <c r="Q744" s="2">
        <v>1996</v>
      </c>
    </row>
    <row r="745" spans="2:17">
      <c r="B745" s="2">
        <v>43.63</v>
      </c>
      <c r="D745" t="s">
        <v>1007</v>
      </c>
      <c r="E745" t="s">
        <v>397</v>
      </c>
      <c r="F745" s="13" t="s">
        <v>4716</v>
      </c>
      <c r="G745" s="13" t="s">
        <v>4678</v>
      </c>
      <c r="H745" s="2" t="s">
        <v>2945</v>
      </c>
      <c r="I745" s="4"/>
      <c r="K745" s="5" t="s">
        <v>751</v>
      </c>
      <c r="L745" s="1"/>
      <c r="M745" s="10" t="s">
        <v>4751</v>
      </c>
      <c r="N745" s="10" t="s">
        <v>4748</v>
      </c>
      <c r="O745" s="13" t="s">
        <v>1516</v>
      </c>
      <c r="P745" s="13" t="s">
        <v>4678</v>
      </c>
      <c r="Q745" s="2" t="s">
        <v>4750</v>
      </c>
    </row>
    <row r="746" spans="2:17">
      <c r="B746" s="5" t="s">
        <v>406</v>
      </c>
      <c r="D746" s="10" t="s">
        <v>396</v>
      </c>
      <c r="E746" s="10" t="s">
        <v>4681</v>
      </c>
      <c r="F746" s="13" t="s">
        <v>4678</v>
      </c>
      <c r="G746" s="32" t="s">
        <v>4629</v>
      </c>
      <c r="H746" s="2" t="s">
        <v>4631</v>
      </c>
      <c r="I746" s="2"/>
      <c r="K746" s="2" t="s">
        <v>1517</v>
      </c>
      <c r="L746" s="1"/>
      <c r="M746" s="19" t="s">
        <v>1008</v>
      </c>
      <c r="N746" s="19" t="s">
        <v>4742</v>
      </c>
      <c r="O746" s="32" t="s">
        <v>4770</v>
      </c>
      <c r="P746" s="32" t="s">
        <v>447</v>
      </c>
      <c r="Q746" s="2">
        <v>1997</v>
      </c>
    </row>
    <row r="747" spans="2:17">
      <c r="B747" s="2" t="s">
        <v>211</v>
      </c>
      <c r="D747" s="10" t="s">
        <v>4678</v>
      </c>
      <c r="E747" s="10" t="s">
        <v>4716</v>
      </c>
      <c r="F747" s="13" t="s">
        <v>2804</v>
      </c>
      <c r="G747" s="32" t="s">
        <v>3935</v>
      </c>
      <c r="H747" s="4">
        <v>2013</v>
      </c>
      <c r="I747" s="2"/>
      <c r="K747" s="2" t="s">
        <v>1517</v>
      </c>
      <c r="L747" s="1"/>
      <c r="M747" s="19" t="s">
        <v>411</v>
      </c>
      <c r="N747" s="19" t="s">
        <v>4936</v>
      </c>
      <c r="O747" s="32" t="s">
        <v>4684</v>
      </c>
      <c r="P747" s="32" t="s">
        <v>4699</v>
      </c>
      <c r="Q747" s="2">
        <v>1997</v>
      </c>
    </row>
    <row r="748" spans="2:17">
      <c r="B748" s="2" t="s">
        <v>4390</v>
      </c>
      <c r="D748" s="10" t="s">
        <v>2971</v>
      </c>
      <c r="E748" s="10" t="s">
        <v>2804</v>
      </c>
      <c r="F748" s="32" t="s">
        <v>4716</v>
      </c>
      <c r="G748" s="32" t="s">
        <v>4799</v>
      </c>
      <c r="H748" s="4">
        <v>2018</v>
      </c>
      <c r="I748" s="2"/>
      <c r="K748" s="4">
        <v>47.7</v>
      </c>
      <c r="L748" s="10"/>
      <c r="M748" s="10" t="s">
        <v>411</v>
      </c>
      <c r="N748" s="10" t="s">
        <v>4936</v>
      </c>
      <c r="O748" s="13" t="s">
        <v>422</v>
      </c>
      <c r="P748" s="32" t="s">
        <v>4591</v>
      </c>
      <c r="Q748" s="2">
        <v>1999</v>
      </c>
    </row>
    <row r="749" spans="2:17">
      <c r="B749" s="2" t="s">
        <v>3723</v>
      </c>
      <c r="D749" s="10" t="s">
        <v>396</v>
      </c>
      <c r="E749" s="10" t="s">
        <v>1007</v>
      </c>
      <c r="F749" s="32" t="s">
        <v>4678</v>
      </c>
      <c r="G749" s="32" t="s">
        <v>4799</v>
      </c>
      <c r="H749" s="4">
        <v>2017</v>
      </c>
      <c r="I749" s="2"/>
      <c r="K749" s="2" t="s">
        <v>754</v>
      </c>
      <c r="L749" s="1"/>
      <c r="M749" s="19" t="s">
        <v>446</v>
      </c>
      <c r="N749" s="19" t="s">
        <v>1518</v>
      </c>
      <c r="O749" s="32" t="s">
        <v>4936</v>
      </c>
      <c r="P749" s="32" t="s">
        <v>1519</v>
      </c>
      <c r="Q749" s="2" t="s">
        <v>4728</v>
      </c>
    </row>
    <row r="750" spans="2:17">
      <c r="B750" s="31"/>
      <c r="D750" s="19"/>
      <c r="E750" s="19"/>
      <c r="F750" s="31"/>
      <c r="G750" s="32"/>
      <c r="H750"/>
    </row>
    <row r="751" spans="2:17">
      <c r="B751" s="28" t="s">
        <v>1086</v>
      </c>
      <c r="D751" s="10"/>
      <c r="E751" s="10"/>
      <c r="F751" s="5"/>
      <c r="G751" s="13"/>
      <c r="H751" s="2"/>
      <c r="K751" s="28" t="s">
        <v>1014</v>
      </c>
    </row>
    <row r="752" spans="2:17">
      <c r="B752" s="279" t="s">
        <v>3853</v>
      </c>
      <c r="C752" s="276" t="s">
        <v>2070</v>
      </c>
      <c r="D752" s="280" t="s">
        <v>4632</v>
      </c>
      <c r="E752" s="280" t="s">
        <v>844</v>
      </c>
      <c r="F752" s="39" t="s">
        <v>3860</v>
      </c>
      <c r="G752" s="281" t="s">
        <v>2804</v>
      </c>
      <c r="H752" s="269">
        <v>2016</v>
      </c>
      <c r="I752" s="5"/>
      <c r="K752" s="2" t="s">
        <v>445</v>
      </c>
      <c r="L752" s="1"/>
      <c r="M752" s="10" t="s">
        <v>446</v>
      </c>
      <c r="N752" s="19" t="s">
        <v>1008</v>
      </c>
      <c r="O752" s="32" t="s">
        <v>3503</v>
      </c>
      <c r="P752" s="13" t="s">
        <v>447</v>
      </c>
      <c r="Q752" s="2">
        <v>1996</v>
      </c>
    </row>
    <row r="753" spans="2:17">
      <c r="B753" s="5" t="s">
        <v>3204</v>
      </c>
      <c r="C753" s="11" t="s">
        <v>2070</v>
      </c>
      <c r="D753" s="10" t="s">
        <v>3935</v>
      </c>
      <c r="E753" s="10" t="s">
        <v>2804</v>
      </c>
      <c r="F753" s="5" t="s">
        <v>4632</v>
      </c>
      <c r="G753" s="13" t="s">
        <v>4678</v>
      </c>
      <c r="H753" s="6">
        <v>2015</v>
      </c>
      <c r="I753" s="5"/>
      <c r="K753" s="2" t="s">
        <v>448</v>
      </c>
      <c r="L753" s="1"/>
      <c r="M753" s="10" t="s">
        <v>338</v>
      </c>
      <c r="N753" s="10" t="s">
        <v>5007</v>
      </c>
      <c r="O753" s="13" t="s">
        <v>4945</v>
      </c>
      <c r="P753" s="13" t="s">
        <v>4632</v>
      </c>
      <c r="Q753" s="2">
        <v>1996</v>
      </c>
    </row>
    <row r="754" spans="2:17">
      <c r="B754" s="2" t="s">
        <v>5130</v>
      </c>
      <c r="C754" s="1" t="s">
        <v>2070</v>
      </c>
      <c r="D754" s="10" t="s">
        <v>2804</v>
      </c>
      <c r="E754" s="10" t="s">
        <v>4799</v>
      </c>
      <c r="F754" s="2" t="s">
        <v>5117</v>
      </c>
      <c r="G754" s="13" t="s">
        <v>2971</v>
      </c>
      <c r="H754" s="4">
        <v>2019</v>
      </c>
      <c r="I754" s="5"/>
      <c r="K754" s="2"/>
      <c r="L754" s="1"/>
      <c r="O754" s="32"/>
      <c r="P754" s="32"/>
      <c r="Q754" s="2"/>
    </row>
    <row r="755" spans="2:17">
      <c r="B755" s="2" t="s">
        <v>5265</v>
      </c>
      <c r="C755" s="1" t="s">
        <v>2070</v>
      </c>
      <c r="D755" s="10" t="s">
        <v>4076</v>
      </c>
      <c r="E755" s="10" t="s">
        <v>5266</v>
      </c>
      <c r="F755" s="2" t="s">
        <v>698</v>
      </c>
      <c r="G755" s="13" t="s">
        <v>2971</v>
      </c>
      <c r="H755" s="4">
        <v>2020</v>
      </c>
      <c r="I755" s="5"/>
      <c r="K755" s="1"/>
    </row>
    <row r="756" spans="2:17">
      <c r="B756" s="207" t="s">
        <v>3857</v>
      </c>
      <c r="C756" s="241" t="s">
        <v>2070</v>
      </c>
      <c r="D756" s="243" t="s">
        <v>3935</v>
      </c>
      <c r="E756" s="243" t="s">
        <v>2804</v>
      </c>
      <c r="F756" s="207" t="s">
        <v>843</v>
      </c>
      <c r="G756" s="244" t="s">
        <v>4632</v>
      </c>
      <c r="H756" s="207" t="s">
        <v>1858</v>
      </c>
      <c r="I756" s="5"/>
      <c r="K756" s="1"/>
    </row>
    <row r="757" spans="2:17">
      <c r="B757" s="5" t="s">
        <v>3201</v>
      </c>
      <c r="C757" s="11" t="s">
        <v>2070</v>
      </c>
      <c r="D757" s="12" t="s">
        <v>3935</v>
      </c>
      <c r="E757" s="12" t="s">
        <v>1865</v>
      </c>
      <c r="F757" s="5" t="s">
        <v>848</v>
      </c>
      <c r="G757" s="12" t="s">
        <v>3943</v>
      </c>
      <c r="H757" s="6">
        <v>2015</v>
      </c>
      <c r="I757" s="5"/>
      <c r="K757" s="1"/>
    </row>
    <row r="758" spans="2:17">
      <c r="B758" s="196" t="s">
        <v>423</v>
      </c>
      <c r="C758" s="241"/>
      <c r="D758" s="253" t="s">
        <v>4699</v>
      </c>
      <c r="E758" s="253" t="s">
        <v>4684</v>
      </c>
      <c r="F758" s="196" t="s">
        <v>399</v>
      </c>
      <c r="G758" s="254" t="s">
        <v>400</v>
      </c>
      <c r="H758" s="196" t="s">
        <v>4663</v>
      </c>
      <c r="I758" s="5"/>
      <c r="K758" s="213"/>
      <c r="L758" s="226"/>
      <c r="M758" s="223"/>
      <c r="N758" s="223"/>
      <c r="O758" s="223"/>
      <c r="P758" s="223"/>
      <c r="Q758" s="57"/>
    </row>
    <row r="759" spans="2:17">
      <c r="B759" s="5" t="s">
        <v>424</v>
      </c>
      <c r="C759" s="11"/>
      <c r="D759" s="10" t="s">
        <v>4636</v>
      </c>
      <c r="E759" s="10" t="s">
        <v>4936</v>
      </c>
      <c r="F759" s="5" t="s">
        <v>425</v>
      </c>
      <c r="G759" s="32" t="s">
        <v>3503</v>
      </c>
      <c r="H759" s="2" t="s">
        <v>4692</v>
      </c>
      <c r="I759" s="5"/>
      <c r="K759" s="64"/>
      <c r="L759" s="26"/>
      <c r="M759" s="118"/>
      <c r="N759" s="220"/>
      <c r="O759" s="118"/>
      <c r="P759" s="76"/>
      <c r="Q759" s="117"/>
    </row>
    <row r="760" spans="2:17">
      <c r="B760" s="2" t="s">
        <v>5131</v>
      </c>
      <c r="D760" t="s">
        <v>4076</v>
      </c>
      <c r="E760" t="s">
        <v>115</v>
      </c>
      <c r="F760" s="2" t="s">
        <v>370</v>
      </c>
      <c r="G760" t="s">
        <v>116</v>
      </c>
      <c r="H760" s="4">
        <v>2019</v>
      </c>
      <c r="I760" s="5"/>
      <c r="K760" s="24"/>
      <c r="L760" s="116"/>
      <c r="M760" s="118"/>
      <c r="N760" s="118"/>
      <c r="O760" s="221"/>
      <c r="P760" s="220"/>
      <c r="Q760" s="64"/>
    </row>
    <row r="761" spans="2:17">
      <c r="B761" s="2" t="s">
        <v>4148</v>
      </c>
      <c r="C761" s="1" t="s">
        <v>2070</v>
      </c>
      <c r="D761" t="s">
        <v>4799</v>
      </c>
      <c r="E761" t="s">
        <v>116</v>
      </c>
      <c r="F761" s="2" t="s">
        <v>2971</v>
      </c>
      <c r="G761" t="s">
        <v>1932</v>
      </c>
      <c r="H761" s="4">
        <v>2018</v>
      </c>
      <c r="I761" s="5"/>
      <c r="K761" s="24"/>
      <c r="L761" s="116"/>
      <c r="M761" s="118"/>
      <c r="N761" s="118"/>
      <c r="O761" s="220"/>
      <c r="P761" s="220"/>
      <c r="Q761" s="64"/>
    </row>
    <row r="762" spans="2:17">
      <c r="B762" s="5" t="s">
        <v>1864</v>
      </c>
      <c r="C762" s="11" t="s">
        <v>2070</v>
      </c>
      <c r="D762" s="10" t="s">
        <v>187</v>
      </c>
      <c r="E762" s="10" t="s">
        <v>4799</v>
      </c>
      <c r="F762" s="5" t="s">
        <v>849</v>
      </c>
      <c r="G762" s="13" t="s">
        <v>3935</v>
      </c>
      <c r="H762" s="2" t="s">
        <v>1858</v>
      </c>
      <c r="I762" s="5"/>
    </row>
    <row r="763" spans="2:17">
      <c r="B763" s="231" t="s">
        <v>4833</v>
      </c>
      <c r="C763" s="1" t="s">
        <v>2070</v>
      </c>
      <c r="D763" s="118" t="s">
        <v>2693</v>
      </c>
      <c r="E763" s="118" t="s">
        <v>2970</v>
      </c>
      <c r="F763" s="2" t="s">
        <v>275</v>
      </c>
      <c r="G763" t="s">
        <v>2971</v>
      </c>
      <c r="H763" s="4">
        <v>2017</v>
      </c>
      <c r="I763" s="5"/>
    </row>
    <row r="764" spans="2:17">
      <c r="B764" s="5" t="s">
        <v>426</v>
      </c>
      <c r="C764" s="11"/>
      <c r="D764" s="10" t="s">
        <v>4681</v>
      </c>
      <c r="E764" s="10" t="s">
        <v>4759</v>
      </c>
      <c r="F764" s="5" t="s">
        <v>229</v>
      </c>
      <c r="G764" s="13" t="s">
        <v>4690</v>
      </c>
      <c r="H764" s="2" t="s">
        <v>4750</v>
      </c>
      <c r="I764" s="5"/>
      <c r="K764" s="24"/>
      <c r="L764" s="116"/>
      <c r="M764" s="118"/>
      <c r="N764" s="118"/>
      <c r="O764" s="220"/>
      <c r="P764" s="220"/>
      <c r="Q764" s="64"/>
    </row>
    <row r="765" spans="2:17">
      <c r="B765" s="2" t="s">
        <v>5234</v>
      </c>
      <c r="D765" t="s">
        <v>4094</v>
      </c>
      <c r="E765" t="s">
        <v>698</v>
      </c>
      <c r="F765" s="2" t="s">
        <v>5235</v>
      </c>
      <c r="G765" t="s">
        <v>4076</v>
      </c>
      <c r="H765" s="4">
        <v>2020</v>
      </c>
      <c r="K765" s="24"/>
      <c r="L765" s="116"/>
      <c r="M765" s="118"/>
      <c r="N765" s="118"/>
      <c r="O765" s="220"/>
      <c r="P765" s="220"/>
      <c r="Q765" s="64"/>
    </row>
    <row r="766" spans="2:17">
      <c r="B766" s="5" t="s">
        <v>427</v>
      </c>
      <c r="C766" s="11"/>
      <c r="D766" s="10" t="s">
        <v>4680</v>
      </c>
      <c r="E766" s="19" t="s">
        <v>4953</v>
      </c>
      <c r="F766" s="5" t="s">
        <v>4738</v>
      </c>
      <c r="G766" s="13" t="s">
        <v>4636</v>
      </c>
      <c r="H766" s="2" t="s">
        <v>4692</v>
      </c>
      <c r="K766" s="35"/>
      <c r="L766" s="19"/>
      <c r="M766" s="19"/>
      <c r="N766" s="19"/>
      <c r="O766" s="32"/>
      <c r="P766" s="32"/>
      <c r="Q766" s="2"/>
    </row>
    <row r="767" spans="2:17">
      <c r="B767" s="2" t="s">
        <v>281</v>
      </c>
      <c r="C767" s="1" t="s">
        <v>2070</v>
      </c>
      <c r="D767" s="10" t="s">
        <v>4798</v>
      </c>
      <c r="E767" s="10" t="s">
        <v>1843</v>
      </c>
      <c r="F767" s="2" t="s">
        <v>847</v>
      </c>
      <c r="G767" s="13" t="s">
        <v>2804</v>
      </c>
      <c r="H767" s="4">
        <v>2013</v>
      </c>
      <c r="K767" s="35"/>
      <c r="L767" s="19"/>
      <c r="M767" s="19"/>
      <c r="N767" s="19"/>
      <c r="O767" s="32"/>
      <c r="P767" s="32"/>
      <c r="Q767" s="2"/>
    </row>
    <row r="768" spans="2:17">
      <c r="B768" s="5" t="s">
        <v>429</v>
      </c>
      <c r="C768" s="11"/>
      <c r="D768" s="10" t="s">
        <v>4936</v>
      </c>
      <c r="E768" s="10" t="s">
        <v>411</v>
      </c>
      <c r="F768" s="5" t="s">
        <v>4740</v>
      </c>
      <c r="G768" s="2" t="s">
        <v>430</v>
      </c>
      <c r="H768" s="2" t="s">
        <v>4663</v>
      </c>
      <c r="K768" s="2"/>
      <c r="L768" s="1"/>
      <c r="M768" s="19"/>
      <c r="N768" s="19"/>
      <c r="O768" s="32"/>
      <c r="P768" s="32"/>
      <c r="Q768" s="2"/>
    </row>
    <row r="769" spans="2:17">
      <c r="B769" s="5" t="s">
        <v>1011</v>
      </c>
      <c r="D769" s="10" t="s">
        <v>4798</v>
      </c>
      <c r="E769" s="10" t="s">
        <v>3739</v>
      </c>
      <c r="F769" s="5" t="s">
        <v>4222</v>
      </c>
      <c r="G769" s="13" t="s">
        <v>2804</v>
      </c>
      <c r="H769" s="4">
        <v>2012</v>
      </c>
      <c r="K769" s="2"/>
      <c r="L769" s="1"/>
      <c r="M769" s="19"/>
      <c r="N769" s="19"/>
      <c r="O769" s="32"/>
      <c r="P769" s="32"/>
      <c r="Q769" s="2"/>
    </row>
    <row r="770" spans="2:17">
      <c r="B770" s="5" t="s">
        <v>431</v>
      </c>
      <c r="C770" s="11"/>
      <c r="D770" s="19" t="s">
        <v>1355</v>
      </c>
      <c r="E770" s="10" t="s">
        <v>4629</v>
      </c>
      <c r="F770" s="5" t="s">
        <v>4681</v>
      </c>
      <c r="G770" s="13" t="s">
        <v>4966</v>
      </c>
      <c r="H770" s="2" t="s">
        <v>4658</v>
      </c>
      <c r="K770" s="2"/>
      <c r="L770" s="1"/>
      <c r="M770" s="19"/>
      <c r="N770" s="19"/>
      <c r="O770" s="32"/>
      <c r="P770" s="32"/>
      <c r="Q770" s="2"/>
    </row>
    <row r="771" spans="2:17">
      <c r="B771" s="2" t="s">
        <v>1012</v>
      </c>
      <c r="D771" s="10" t="s">
        <v>1013</v>
      </c>
      <c r="E771" s="10" t="s">
        <v>439</v>
      </c>
      <c r="F771" s="5" t="s">
        <v>1843</v>
      </c>
      <c r="G771" s="13" t="s">
        <v>2680</v>
      </c>
      <c r="H771" s="4">
        <v>2010</v>
      </c>
    </row>
    <row r="772" spans="2:17">
      <c r="B772" s="5"/>
      <c r="C772" s="11"/>
      <c r="D772" s="10"/>
      <c r="E772" s="10"/>
      <c r="F772" s="5"/>
      <c r="G772" s="13"/>
      <c r="H772" s="2"/>
      <c r="I772" s="5"/>
    </row>
    <row r="773" spans="2:17">
      <c r="B773" s="28" t="s">
        <v>449</v>
      </c>
      <c r="G773" s="2"/>
      <c r="H773" s="2"/>
      <c r="K773" s="28" t="s">
        <v>1024</v>
      </c>
    </row>
    <row r="774" spans="2:17">
      <c r="B774" s="39" t="s">
        <v>1016</v>
      </c>
      <c r="C774" s="41"/>
      <c r="D774" s="40" t="s">
        <v>1007</v>
      </c>
      <c r="E774" s="40" t="s">
        <v>4716</v>
      </c>
      <c r="F774" s="39" t="s">
        <v>4678</v>
      </c>
      <c r="G774" s="42" t="s">
        <v>397</v>
      </c>
      <c r="H774" s="37">
        <v>2011</v>
      </c>
      <c r="K774" s="5" t="s">
        <v>460</v>
      </c>
      <c r="L774" s="1"/>
      <c r="M774" s="10" t="s">
        <v>4936</v>
      </c>
      <c r="N774" s="10" t="s">
        <v>412</v>
      </c>
      <c r="O774" s="13" t="s">
        <v>4681</v>
      </c>
      <c r="P774" s="13" t="s">
        <v>4636</v>
      </c>
      <c r="Q774" s="2" t="s">
        <v>4658</v>
      </c>
    </row>
    <row r="775" spans="2:17">
      <c r="B775" s="2" t="s">
        <v>3466</v>
      </c>
      <c r="D775" s="10" t="s">
        <v>396</v>
      </c>
      <c r="E775" s="10" t="s">
        <v>4716</v>
      </c>
      <c r="F775" s="2" t="s">
        <v>4678</v>
      </c>
      <c r="G775" s="13" t="s">
        <v>1007</v>
      </c>
      <c r="H775" s="4">
        <v>2017</v>
      </c>
      <c r="K775" s="2" t="s">
        <v>461</v>
      </c>
      <c r="L775" s="1"/>
      <c r="M775" s="10" t="s">
        <v>4636</v>
      </c>
      <c r="N775" s="19" t="s">
        <v>425</v>
      </c>
      <c r="O775" s="13" t="s">
        <v>4699</v>
      </c>
      <c r="P775" s="13" t="s">
        <v>4740</v>
      </c>
      <c r="Q775" s="2" t="s">
        <v>4704</v>
      </c>
    </row>
    <row r="776" spans="2:17">
      <c r="B776" s="2" t="s">
        <v>1017</v>
      </c>
      <c r="D776" s="19" t="s">
        <v>397</v>
      </c>
      <c r="E776" s="19" t="s">
        <v>1007</v>
      </c>
      <c r="F776" s="2" t="s">
        <v>4678</v>
      </c>
      <c r="G776" s="32" t="s">
        <v>4681</v>
      </c>
      <c r="H776" s="4">
        <v>2011</v>
      </c>
      <c r="K776" s="2" t="s">
        <v>462</v>
      </c>
      <c r="L776" s="1"/>
      <c r="M776" s="19" t="s">
        <v>4689</v>
      </c>
      <c r="N776" s="10" t="s">
        <v>419</v>
      </c>
      <c r="O776" s="13" t="s">
        <v>4771</v>
      </c>
      <c r="P776" s="32" t="s">
        <v>4953</v>
      </c>
      <c r="Q776" s="2" t="s">
        <v>4658</v>
      </c>
    </row>
    <row r="777" spans="2:17">
      <c r="B777" s="2" t="s">
        <v>1956</v>
      </c>
      <c r="D777" s="19" t="s">
        <v>4632</v>
      </c>
      <c r="E777" s="19" t="s">
        <v>4678</v>
      </c>
      <c r="F777" s="2" t="s">
        <v>4716</v>
      </c>
      <c r="G777" s="32" t="s">
        <v>2804</v>
      </c>
      <c r="H777" s="4">
        <v>2016</v>
      </c>
      <c r="K777" s="2" t="s">
        <v>463</v>
      </c>
      <c r="L777" s="1"/>
      <c r="M777" s="10" t="s">
        <v>411</v>
      </c>
      <c r="N777" s="19" t="s">
        <v>4742</v>
      </c>
      <c r="O777" s="13" t="s">
        <v>4699</v>
      </c>
      <c r="P777" s="13" t="s">
        <v>4936</v>
      </c>
      <c r="Q777" s="2">
        <v>1997</v>
      </c>
    </row>
    <row r="778" spans="2:17">
      <c r="B778" s="5" t="s">
        <v>450</v>
      </c>
      <c r="D778" s="10" t="s">
        <v>4699</v>
      </c>
      <c r="E778" s="10" t="s">
        <v>4936</v>
      </c>
      <c r="F778" s="5" t="s">
        <v>4740</v>
      </c>
      <c r="G778" s="13" t="s">
        <v>4636</v>
      </c>
      <c r="H778" s="2" t="s">
        <v>4715</v>
      </c>
      <c r="I778" s="5"/>
      <c r="K778" s="2" t="s">
        <v>464</v>
      </c>
      <c r="L778" s="1"/>
      <c r="M778" s="10" t="s">
        <v>465</v>
      </c>
      <c r="N778" s="10" t="s">
        <v>248</v>
      </c>
      <c r="O778" s="32" t="s">
        <v>400</v>
      </c>
      <c r="P778" s="13" t="s">
        <v>4770</v>
      </c>
      <c r="Q778" s="2" t="s">
        <v>4704</v>
      </c>
    </row>
    <row r="779" spans="2:17">
      <c r="B779" s="2" t="s">
        <v>4549</v>
      </c>
      <c r="D779" s="10" t="s">
        <v>4678</v>
      </c>
      <c r="E779" s="10" t="s">
        <v>4548</v>
      </c>
      <c r="F779" s="5" t="s">
        <v>4632</v>
      </c>
      <c r="G779" s="13" t="s">
        <v>2804</v>
      </c>
      <c r="H779" s="4">
        <v>2015</v>
      </c>
      <c r="I779" s="5"/>
      <c r="K779" s="2" t="s">
        <v>466</v>
      </c>
      <c r="L779" s="1"/>
      <c r="M779" s="10" t="s">
        <v>447</v>
      </c>
      <c r="N779" s="10" t="s">
        <v>4770</v>
      </c>
      <c r="O779" s="13" t="s">
        <v>4944</v>
      </c>
      <c r="P779" s="32" t="s">
        <v>1009</v>
      </c>
      <c r="Q779" s="2">
        <v>1996</v>
      </c>
    </row>
    <row r="780" spans="2:17">
      <c r="B780" s="2" t="s">
        <v>1018</v>
      </c>
      <c r="D780" s="10" t="s">
        <v>1007</v>
      </c>
      <c r="E780" s="10" t="s">
        <v>4716</v>
      </c>
      <c r="F780" s="5" t="s">
        <v>4681</v>
      </c>
      <c r="G780" s="13" t="s">
        <v>4678</v>
      </c>
      <c r="H780" s="4">
        <v>2010</v>
      </c>
      <c r="I780" s="5"/>
      <c r="K780" s="2" t="s">
        <v>467</v>
      </c>
      <c r="L780" s="1"/>
      <c r="M780" s="10" t="s">
        <v>169</v>
      </c>
      <c r="N780" s="10" t="s">
        <v>4944</v>
      </c>
      <c r="O780" s="32" t="s">
        <v>1008</v>
      </c>
      <c r="P780" s="13" t="s">
        <v>4908</v>
      </c>
      <c r="Q780" s="2">
        <v>1997</v>
      </c>
    </row>
    <row r="781" spans="2:17">
      <c r="B781" s="5" t="s">
        <v>451</v>
      </c>
      <c r="D781" s="10" t="s">
        <v>4699</v>
      </c>
      <c r="E781" s="10" t="s">
        <v>4636</v>
      </c>
      <c r="F781" s="5" t="s">
        <v>425</v>
      </c>
      <c r="G781" s="13" t="s">
        <v>4936</v>
      </c>
      <c r="H781" s="2" t="s">
        <v>4692</v>
      </c>
      <c r="I781" s="5"/>
      <c r="K781" s="2" t="s">
        <v>468</v>
      </c>
      <c r="L781" s="1"/>
      <c r="M781" s="10" t="s">
        <v>4983</v>
      </c>
      <c r="N781" s="19" t="s">
        <v>1536</v>
      </c>
      <c r="O781" s="32" t="s">
        <v>1007</v>
      </c>
      <c r="P781" s="13" t="s">
        <v>4657</v>
      </c>
      <c r="Q781" s="2" t="s">
        <v>4658</v>
      </c>
    </row>
    <row r="782" spans="2:17">
      <c r="B782" s="2" t="s">
        <v>1019</v>
      </c>
      <c r="D782" s="10" t="s">
        <v>4678</v>
      </c>
      <c r="E782" s="10" t="s">
        <v>1007</v>
      </c>
      <c r="F782" s="5" t="s">
        <v>4681</v>
      </c>
      <c r="G782" s="13" t="s">
        <v>1020</v>
      </c>
      <c r="H782" s="4">
        <v>2011</v>
      </c>
      <c r="I782" s="5"/>
      <c r="K782" s="2" t="s">
        <v>469</v>
      </c>
      <c r="L782" s="1"/>
      <c r="M782" s="19" t="s">
        <v>3503</v>
      </c>
      <c r="N782" s="10" t="s">
        <v>446</v>
      </c>
      <c r="O782" s="32" t="s">
        <v>1008</v>
      </c>
      <c r="P782" s="13" t="s">
        <v>447</v>
      </c>
      <c r="Q782" s="2">
        <v>1996</v>
      </c>
    </row>
    <row r="783" spans="2:17">
      <c r="B783" s="2" t="s">
        <v>1021</v>
      </c>
      <c r="D783" s="10" t="s">
        <v>1007</v>
      </c>
      <c r="E783" s="10" t="s">
        <v>397</v>
      </c>
      <c r="F783" s="2" t="s">
        <v>1022</v>
      </c>
      <c r="G783" s="13" t="s">
        <v>2804</v>
      </c>
      <c r="H783" s="2">
        <v>2012</v>
      </c>
      <c r="I783" s="5"/>
      <c r="K783" s="2" t="s">
        <v>469</v>
      </c>
      <c r="L783" s="8"/>
      <c r="M783" s="10" t="s">
        <v>5012</v>
      </c>
      <c r="N783" s="10" t="s">
        <v>470</v>
      </c>
      <c r="O783" s="13" t="s">
        <v>5010</v>
      </c>
      <c r="P783" s="13" t="s">
        <v>471</v>
      </c>
      <c r="Q783" s="2">
        <v>1992</v>
      </c>
    </row>
    <row r="784" spans="2:17">
      <c r="B784" s="2" t="s">
        <v>499</v>
      </c>
      <c r="D784" s="10" t="s">
        <v>4678</v>
      </c>
      <c r="E784" s="10" t="s">
        <v>3503</v>
      </c>
      <c r="F784" s="2" t="s">
        <v>1022</v>
      </c>
      <c r="G784" s="13" t="s">
        <v>1007</v>
      </c>
      <c r="H784" s="4">
        <v>2011</v>
      </c>
      <c r="I784" s="5"/>
      <c r="K784" s="2" t="s">
        <v>1537</v>
      </c>
      <c r="L784" s="8"/>
      <c r="M784" s="19" t="s">
        <v>187</v>
      </c>
      <c r="N784" s="19" t="s">
        <v>1538</v>
      </c>
      <c r="O784" s="32" t="s">
        <v>433</v>
      </c>
      <c r="P784" s="32" t="s">
        <v>169</v>
      </c>
      <c r="Q784" s="2">
        <v>1992</v>
      </c>
    </row>
    <row r="785" spans="2:17">
      <c r="B785" s="2" t="s">
        <v>5465</v>
      </c>
      <c r="D785" s="10" t="s">
        <v>115</v>
      </c>
      <c r="E785" s="10" t="s">
        <v>5078</v>
      </c>
      <c r="F785" s="2" t="s">
        <v>4078</v>
      </c>
      <c r="G785" s="13" t="s">
        <v>5266</v>
      </c>
      <c r="H785" s="4">
        <v>2021</v>
      </c>
      <c r="I785" s="5"/>
      <c r="K785" s="2" t="s">
        <v>1015</v>
      </c>
      <c r="L785" s="1"/>
      <c r="M785" s="19" t="s">
        <v>169</v>
      </c>
      <c r="N785" s="19" t="s">
        <v>187</v>
      </c>
      <c r="O785" s="32" t="s">
        <v>338</v>
      </c>
      <c r="P785" s="32" t="s">
        <v>1008</v>
      </c>
      <c r="Q785" s="2">
        <v>1996</v>
      </c>
    </row>
    <row r="786" spans="2:17">
      <c r="B786" s="5" t="s">
        <v>452</v>
      </c>
      <c r="D786" s="10" t="s">
        <v>4681</v>
      </c>
      <c r="E786" s="10" t="s">
        <v>2</v>
      </c>
      <c r="F786" s="5" t="s">
        <v>4629</v>
      </c>
      <c r="G786" s="13" t="s">
        <v>4716</v>
      </c>
      <c r="H786" s="2" t="s">
        <v>4635</v>
      </c>
      <c r="I786" s="5"/>
      <c r="K786" s="2" t="s">
        <v>1539</v>
      </c>
      <c r="L786" s="1"/>
      <c r="M786" s="19" t="s">
        <v>4632</v>
      </c>
      <c r="N786" s="19" t="s">
        <v>5007</v>
      </c>
      <c r="O786" s="32" t="s">
        <v>338</v>
      </c>
      <c r="P786" s="32" t="s">
        <v>4945</v>
      </c>
      <c r="Q786" s="2">
        <v>1996</v>
      </c>
    </row>
    <row r="787" spans="2:17">
      <c r="B787" s="5" t="s">
        <v>453</v>
      </c>
      <c r="D787" s="10" t="s">
        <v>4681</v>
      </c>
      <c r="E787" s="10" t="s">
        <v>4678</v>
      </c>
      <c r="F787" s="5" t="s">
        <v>4716</v>
      </c>
      <c r="G787" s="13" t="s">
        <v>4665</v>
      </c>
      <c r="H787" s="2" t="s">
        <v>4635</v>
      </c>
      <c r="I787" s="5"/>
    </row>
    <row r="788" spans="2:17">
      <c r="B788" s="2" t="s">
        <v>1591</v>
      </c>
      <c r="D788" s="10" t="s">
        <v>4936</v>
      </c>
      <c r="E788" s="10" t="s">
        <v>4636</v>
      </c>
      <c r="F788" s="5" t="s">
        <v>1592</v>
      </c>
      <c r="G788" s="13" t="s">
        <v>4681</v>
      </c>
      <c r="H788" s="2">
        <v>2005</v>
      </c>
      <c r="I788" s="5"/>
    </row>
    <row r="789" spans="2:17">
      <c r="B789" s="2" t="s">
        <v>454</v>
      </c>
      <c r="D789" s="10" t="s">
        <v>4740</v>
      </c>
      <c r="E789" s="10" t="s">
        <v>4931</v>
      </c>
      <c r="F789" s="5" t="s">
        <v>4699</v>
      </c>
      <c r="G789" s="10" t="s">
        <v>4636</v>
      </c>
      <c r="H789" s="2" t="s">
        <v>4628</v>
      </c>
    </row>
    <row r="790" spans="2:17">
      <c r="B790" s="2" t="s">
        <v>455</v>
      </c>
      <c r="D790" s="10" t="s">
        <v>4681</v>
      </c>
      <c r="E790" s="10" t="s">
        <v>4699</v>
      </c>
      <c r="F790" s="2" t="s">
        <v>3503</v>
      </c>
      <c r="G790" s="10" t="s">
        <v>425</v>
      </c>
      <c r="H790" s="2" t="s">
        <v>4750</v>
      </c>
      <c r="I790" s="2"/>
    </row>
    <row r="791" spans="2:17">
      <c r="B791" s="5" t="s">
        <v>3859</v>
      </c>
      <c r="D791" s="10" t="s">
        <v>4799</v>
      </c>
      <c r="E791" s="10" t="s">
        <v>4960</v>
      </c>
      <c r="F791" s="5" t="s">
        <v>4632</v>
      </c>
      <c r="G791" s="13" t="s">
        <v>2804</v>
      </c>
      <c r="H791" s="2" t="s">
        <v>1858</v>
      </c>
    </row>
    <row r="792" spans="2:17">
      <c r="B792" s="217" t="s">
        <v>4293</v>
      </c>
      <c r="C792" s="55"/>
      <c r="D792" s="45" t="s">
        <v>3935</v>
      </c>
      <c r="E792" s="45" t="s">
        <v>187</v>
      </c>
      <c r="F792" s="35" t="s">
        <v>3739</v>
      </c>
      <c r="G792" s="45" t="s">
        <v>4234</v>
      </c>
      <c r="H792" s="36">
        <v>2013</v>
      </c>
      <c r="I792" s="2"/>
    </row>
    <row r="793" spans="2:17">
      <c r="B793" s="2" t="s">
        <v>5236</v>
      </c>
      <c r="D793" t="s">
        <v>4078</v>
      </c>
      <c r="E793" t="s">
        <v>4076</v>
      </c>
      <c r="F793" s="2" t="s">
        <v>698</v>
      </c>
      <c r="G793" t="s">
        <v>115</v>
      </c>
      <c r="H793" s="4">
        <v>2020</v>
      </c>
      <c r="I793" s="2"/>
    </row>
    <row r="795" spans="2:17">
      <c r="B795" s="28" t="s">
        <v>1025</v>
      </c>
      <c r="D795" s="10"/>
      <c r="E795" s="10"/>
      <c r="F795" s="5"/>
      <c r="G795" s="13"/>
      <c r="H795" s="2"/>
      <c r="K795" s="28" t="s">
        <v>3036</v>
      </c>
    </row>
    <row r="796" spans="2:17">
      <c r="B796" s="39" t="s">
        <v>472</v>
      </c>
      <c r="C796" s="41"/>
      <c r="D796" s="40" t="s">
        <v>4636</v>
      </c>
      <c r="E796" s="40" t="s">
        <v>4699</v>
      </c>
      <c r="F796" s="39" t="s">
        <v>4936</v>
      </c>
      <c r="G796" s="42" t="s">
        <v>3503</v>
      </c>
      <c r="H796" s="39" t="s">
        <v>4658</v>
      </c>
      <c r="K796" s="31"/>
      <c r="L796" s="1"/>
      <c r="O796" s="2"/>
      <c r="P796" s="2"/>
      <c r="Q796" s="2"/>
    </row>
    <row r="797" spans="2:17">
      <c r="B797" s="5" t="s">
        <v>473</v>
      </c>
      <c r="D797" s="10" t="s">
        <v>4636</v>
      </c>
      <c r="E797" s="10" t="s">
        <v>4966</v>
      </c>
      <c r="F797" s="5" t="s">
        <v>4951</v>
      </c>
      <c r="G797" s="13" t="s">
        <v>474</v>
      </c>
      <c r="H797" s="2" t="s">
        <v>4692</v>
      </c>
      <c r="K797" s="31"/>
      <c r="L797" s="1"/>
      <c r="O797" s="2"/>
      <c r="P797" s="2"/>
      <c r="Q797" s="2"/>
    </row>
    <row r="798" spans="2:17">
      <c r="B798" s="5" t="s">
        <v>2311</v>
      </c>
      <c r="D798" s="10" t="s">
        <v>4636</v>
      </c>
      <c r="E798" s="10" t="s">
        <v>415</v>
      </c>
      <c r="F798" s="5" t="s">
        <v>2312</v>
      </c>
      <c r="G798" s="10" t="s">
        <v>4696</v>
      </c>
      <c r="H798" s="2" t="s">
        <v>4628</v>
      </c>
      <c r="K798" s="2"/>
      <c r="L798" s="1"/>
      <c r="O798" s="2"/>
      <c r="P798" s="2"/>
      <c r="Q798" s="2"/>
    </row>
    <row r="799" spans="2:17">
      <c r="B799" s="2" t="s">
        <v>475</v>
      </c>
      <c r="D799" s="10" t="s">
        <v>476</v>
      </c>
      <c r="E799" s="10" t="s">
        <v>4966</v>
      </c>
      <c r="F799" s="5" t="s">
        <v>477</v>
      </c>
      <c r="G799" s="32" t="s">
        <v>1540</v>
      </c>
      <c r="H799" s="2" t="s">
        <v>4715</v>
      </c>
      <c r="Q799" s="2"/>
    </row>
    <row r="800" spans="2:17">
      <c r="B800" s="5" t="s">
        <v>2313</v>
      </c>
      <c r="D800" s="10" t="s">
        <v>4966</v>
      </c>
      <c r="E800" s="10" t="s">
        <v>1311</v>
      </c>
      <c r="F800" s="5" t="s">
        <v>2314</v>
      </c>
      <c r="G800" s="10" t="s">
        <v>4951</v>
      </c>
      <c r="H800" s="2" t="s">
        <v>4628</v>
      </c>
    </row>
    <row r="801" spans="2:9">
      <c r="B801" s="5" t="s">
        <v>2315</v>
      </c>
      <c r="D801" s="19" t="s">
        <v>456</v>
      </c>
      <c r="E801" s="10" t="s">
        <v>2316</v>
      </c>
      <c r="F801" s="5" t="s">
        <v>2317</v>
      </c>
      <c r="G801" s="10" t="s">
        <v>383</v>
      </c>
      <c r="H801" s="2" t="s">
        <v>4915</v>
      </c>
    </row>
    <row r="802" spans="2:9">
      <c r="B802" s="2" t="s">
        <v>2318</v>
      </c>
      <c r="D802" s="19" t="s">
        <v>456</v>
      </c>
      <c r="E802" s="10" t="s">
        <v>4966</v>
      </c>
      <c r="F802" s="5" t="s">
        <v>2041</v>
      </c>
      <c r="G802" s="10" t="s">
        <v>383</v>
      </c>
      <c r="H802" s="2" t="s">
        <v>4915</v>
      </c>
    </row>
    <row r="803" spans="2:9">
      <c r="B803" s="2" t="s">
        <v>2320</v>
      </c>
      <c r="D803" s="10" t="s">
        <v>1290</v>
      </c>
      <c r="E803" s="10" t="s">
        <v>2321</v>
      </c>
      <c r="F803" s="5" t="s">
        <v>2322</v>
      </c>
      <c r="G803" s="10" t="s">
        <v>1311</v>
      </c>
      <c r="H803" s="2" t="s">
        <v>4715</v>
      </c>
      <c r="I803" s="3"/>
    </row>
    <row r="804" spans="2:9">
      <c r="B804" s="2" t="s">
        <v>2323</v>
      </c>
      <c r="D804" s="10" t="s">
        <v>81</v>
      </c>
      <c r="E804" s="10" t="s">
        <v>179</v>
      </c>
      <c r="F804" s="5" t="s">
        <v>2324</v>
      </c>
      <c r="G804" s="10" t="s">
        <v>2325</v>
      </c>
      <c r="H804" s="2" t="s">
        <v>4628</v>
      </c>
    </row>
    <row r="805" spans="2:9">
      <c r="B805" s="2" t="s">
        <v>2326</v>
      </c>
      <c r="D805" s="10" t="s">
        <v>81</v>
      </c>
      <c r="E805" s="10" t="s">
        <v>1311</v>
      </c>
      <c r="F805" s="5" t="s">
        <v>2314</v>
      </c>
      <c r="G805" s="10" t="s">
        <v>4951</v>
      </c>
      <c r="H805" s="2" t="s">
        <v>4628</v>
      </c>
    </row>
    <row r="808" spans="2:9">
      <c r="B808" s="213"/>
      <c r="C808" s="222"/>
      <c r="D808" s="223"/>
      <c r="E808" s="223"/>
      <c r="F808" s="213"/>
      <c r="G808" s="223"/>
      <c r="H808" s="213"/>
    </row>
    <row r="809" spans="2:9">
      <c r="B809" s="24"/>
      <c r="C809" s="116"/>
      <c r="D809" s="118"/>
      <c r="E809" s="118"/>
      <c r="F809" s="24"/>
      <c r="G809" s="118"/>
      <c r="H809" s="64"/>
    </row>
    <row r="810" spans="2:9">
      <c r="B810" s="24"/>
      <c r="C810" s="116"/>
      <c r="D810" s="118"/>
      <c r="E810" s="118"/>
      <c r="F810" s="24"/>
      <c r="G810" s="118"/>
      <c r="H810" s="64"/>
    </row>
    <row r="811" spans="2:9">
      <c r="B811" s="24"/>
      <c r="C811" s="116"/>
      <c r="D811" s="76"/>
      <c r="E811" s="118"/>
      <c r="F811" s="24"/>
      <c r="G811" s="118"/>
      <c r="H811" s="64"/>
    </row>
    <row r="812" spans="2:9">
      <c r="B812" s="64"/>
      <c r="C812" s="116"/>
      <c r="D812" s="76"/>
      <c r="E812" s="118"/>
      <c r="F812" s="24"/>
      <c r="G812" s="118"/>
      <c r="H812" s="64"/>
    </row>
    <row r="813" spans="2:9">
      <c r="B813" s="64"/>
      <c r="C813" s="116"/>
      <c r="D813" s="118"/>
      <c r="E813" s="118"/>
      <c r="F813" s="24"/>
      <c r="G813" s="118"/>
      <c r="H813" s="64"/>
    </row>
    <row r="814" spans="2:9">
      <c r="B814" s="64"/>
      <c r="C814" s="116"/>
      <c r="D814" s="118"/>
      <c r="E814" s="118"/>
      <c r="F814" s="24"/>
      <c r="G814" s="118"/>
      <c r="H814" s="64"/>
    </row>
    <row r="815" spans="2:9">
      <c r="B815" s="64"/>
      <c r="C815" s="116"/>
      <c r="D815" s="118"/>
      <c r="E815" s="118"/>
      <c r="F815" s="24"/>
      <c r="G815" s="118"/>
      <c r="H815" s="64"/>
      <c r="I815" s="2"/>
    </row>
    <row r="816" spans="2:9">
      <c r="B816"/>
      <c r="H816"/>
      <c r="I816" s="2"/>
    </row>
    <row r="817" spans="2:18">
      <c r="B817" s="28" t="s">
        <v>613</v>
      </c>
      <c r="H817"/>
      <c r="I817" s="2"/>
      <c r="K817" s="28" t="s">
        <v>3037</v>
      </c>
    </row>
    <row r="818" spans="2:18">
      <c r="B818" s="39" t="s">
        <v>614</v>
      </c>
      <c r="C818" s="41" t="s">
        <v>2070</v>
      </c>
      <c r="D818" s="38" t="s">
        <v>4629</v>
      </c>
      <c r="E818" s="38" t="s">
        <v>4630</v>
      </c>
      <c r="F818" s="39">
        <v>86</v>
      </c>
      <c r="H818" s="37">
        <v>2008</v>
      </c>
    </row>
    <row r="819" spans="2:18">
      <c r="B819" s="42" t="s">
        <v>3484</v>
      </c>
      <c r="D819" s="41"/>
      <c r="E819" s="38"/>
      <c r="H819" s="37"/>
    </row>
    <row r="820" spans="2:18">
      <c r="B820"/>
      <c r="E820" s="2"/>
      <c r="H820"/>
    </row>
    <row r="832" spans="2:18">
      <c r="B832"/>
      <c r="H832"/>
      <c r="R832" s="4"/>
    </row>
    <row r="839" spans="2:17">
      <c r="B839" s="28" t="s">
        <v>478</v>
      </c>
      <c r="H839"/>
      <c r="K839" s="28" t="s">
        <v>215</v>
      </c>
    </row>
    <row r="840" spans="2:17">
      <c r="B840" s="39" t="s">
        <v>479</v>
      </c>
      <c r="C840" s="41"/>
      <c r="D840" s="40" t="s">
        <v>4629</v>
      </c>
      <c r="E840" s="40" t="s">
        <v>4630</v>
      </c>
      <c r="F840" s="39">
        <v>86</v>
      </c>
      <c r="H840" s="37">
        <v>2008</v>
      </c>
      <c r="K840" s="2" t="s">
        <v>97</v>
      </c>
      <c r="M840" t="s">
        <v>4931</v>
      </c>
      <c r="N840" t="s">
        <v>4657</v>
      </c>
      <c r="O840" s="4">
        <v>82</v>
      </c>
      <c r="Q840" s="4">
        <v>2005</v>
      </c>
    </row>
    <row r="841" spans="2:17">
      <c r="B841" s="42" t="s">
        <v>480</v>
      </c>
      <c r="C841" s="41"/>
      <c r="D841" s="38"/>
      <c r="E841" s="38"/>
      <c r="F841" s="39"/>
      <c r="H841" s="37"/>
      <c r="K841" s="32" t="s">
        <v>98</v>
      </c>
    </row>
    <row r="842" spans="2:17">
      <c r="B842" s="2">
        <v>6283</v>
      </c>
      <c r="D842" t="s">
        <v>4699</v>
      </c>
      <c r="E842" t="s">
        <v>4630</v>
      </c>
      <c r="F842" s="2">
        <v>81</v>
      </c>
      <c r="H842" s="2" t="s">
        <v>4694</v>
      </c>
      <c r="K842" s="2" t="s">
        <v>202</v>
      </c>
      <c r="M842" t="s">
        <v>4664</v>
      </c>
      <c r="N842" t="s">
        <v>4657</v>
      </c>
      <c r="O842" s="4">
        <v>79</v>
      </c>
      <c r="Q842" s="4">
        <v>2005</v>
      </c>
    </row>
    <row r="843" spans="2:17">
      <c r="B843" s="32" t="s">
        <v>488</v>
      </c>
      <c r="H843"/>
      <c r="K843" s="32" t="s">
        <v>212</v>
      </c>
      <c r="O843" s="4"/>
      <c r="Q843" s="4"/>
    </row>
    <row r="844" spans="2:17">
      <c r="B844" s="2" t="s">
        <v>535</v>
      </c>
      <c r="D844" t="s">
        <v>4931</v>
      </c>
      <c r="E844" t="s">
        <v>4657</v>
      </c>
      <c r="F844" s="2">
        <v>82</v>
      </c>
      <c r="H844" s="4">
        <v>2003</v>
      </c>
      <c r="K844" s="4">
        <v>5076</v>
      </c>
      <c r="M844" t="s">
        <v>4977</v>
      </c>
      <c r="N844" t="s">
        <v>4917</v>
      </c>
      <c r="O844" s="4">
        <v>89</v>
      </c>
      <c r="Q844" s="4">
        <v>2010</v>
      </c>
    </row>
    <row r="845" spans="2:17">
      <c r="B845" s="13" t="s">
        <v>605</v>
      </c>
      <c r="H845"/>
      <c r="K845" s="32" t="s">
        <v>94</v>
      </c>
    </row>
    <row r="846" spans="2:17">
      <c r="B846" s="2">
        <v>5995</v>
      </c>
      <c r="D846" t="s">
        <v>4977</v>
      </c>
      <c r="E846" t="s">
        <v>4917</v>
      </c>
      <c r="F846" s="2">
        <v>89</v>
      </c>
      <c r="H846" s="4">
        <v>2010</v>
      </c>
      <c r="K846" s="4">
        <v>4815</v>
      </c>
      <c r="M846" t="s">
        <v>330</v>
      </c>
      <c r="N846" t="s">
        <v>249</v>
      </c>
      <c r="O846" s="4">
        <v>81</v>
      </c>
      <c r="Q846" s="4">
        <v>2005</v>
      </c>
    </row>
    <row r="847" spans="2:17">
      <c r="B847" s="32" t="s">
        <v>1026</v>
      </c>
      <c r="H847"/>
      <c r="K847" s="32" t="s">
        <v>99</v>
      </c>
    </row>
    <row r="848" spans="2:17">
      <c r="B848" s="2" t="s">
        <v>1957</v>
      </c>
      <c r="D848" t="s">
        <v>4632</v>
      </c>
      <c r="E848" t="s">
        <v>4634</v>
      </c>
      <c r="F848" s="2">
        <v>92</v>
      </c>
      <c r="G848" s="4"/>
      <c r="H848" s="4">
        <v>2016</v>
      </c>
      <c r="K848" s="4">
        <v>4806</v>
      </c>
      <c r="M848" t="s">
        <v>4716</v>
      </c>
      <c r="N848" t="s">
        <v>4717</v>
      </c>
      <c r="O848" s="4">
        <v>90</v>
      </c>
      <c r="Q848" s="4">
        <v>2010</v>
      </c>
    </row>
    <row r="849" spans="2:17">
      <c r="B849" s="32"/>
      <c r="H849"/>
      <c r="K849" s="32" t="s">
        <v>95</v>
      </c>
    </row>
    <row r="850" spans="2:17">
      <c r="B850" s="2" t="s">
        <v>606</v>
      </c>
      <c r="D850" t="s">
        <v>223</v>
      </c>
      <c r="E850" t="s">
        <v>224</v>
      </c>
      <c r="F850" s="2">
        <v>85</v>
      </c>
      <c r="H850" s="4">
        <v>2006</v>
      </c>
      <c r="K850" s="4">
        <v>4781</v>
      </c>
      <c r="M850" t="s">
        <v>4698</v>
      </c>
      <c r="N850" t="s">
        <v>4679</v>
      </c>
      <c r="O850" s="4">
        <v>86</v>
      </c>
      <c r="P850" s="4"/>
      <c r="Q850" s="4">
        <v>2007</v>
      </c>
    </row>
    <row r="851" spans="2:17">
      <c r="B851" s="32" t="s">
        <v>213</v>
      </c>
      <c r="H851"/>
      <c r="K851" s="32" t="s">
        <v>100</v>
      </c>
    </row>
    <row r="852" spans="2:17">
      <c r="B852" s="2">
        <v>5090</v>
      </c>
      <c r="D852" t="s">
        <v>4960</v>
      </c>
      <c r="E852" t="s">
        <v>4735</v>
      </c>
      <c r="F852" s="2">
        <v>91</v>
      </c>
      <c r="H852" s="4">
        <v>2013</v>
      </c>
      <c r="K852" s="4">
        <v>4670</v>
      </c>
      <c r="M852" t="s">
        <v>4626</v>
      </c>
      <c r="N852" t="s">
        <v>4627</v>
      </c>
      <c r="O852" s="4">
        <v>81</v>
      </c>
      <c r="P852" s="4"/>
      <c r="Q852" s="4">
        <v>2007</v>
      </c>
    </row>
    <row r="853" spans="2:17">
      <c r="B853" s="32" t="s">
        <v>4555</v>
      </c>
      <c r="H853"/>
      <c r="K853" s="32" t="s">
        <v>101</v>
      </c>
    </row>
    <row r="854" spans="2:17">
      <c r="B854" s="2" t="s">
        <v>607</v>
      </c>
      <c r="D854" t="s">
        <v>4664</v>
      </c>
      <c r="E854" t="s">
        <v>4657</v>
      </c>
      <c r="F854" s="2">
        <v>79</v>
      </c>
      <c r="H854" s="4">
        <v>2008</v>
      </c>
      <c r="K854" s="4">
        <v>4586</v>
      </c>
      <c r="M854" t="s">
        <v>4931</v>
      </c>
      <c r="N854" t="s">
        <v>4661</v>
      </c>
      <c r="O854" s="4">
        <v>86</v>
      </c>
      <c r="P854" s="4"/>
      <c r="Q854" s="4">
        <v>2007</v>
      </c>
    </row>
    <row r="855" spans="2:17">
      <c r="B855" s="32" t="s">
        <v>214</v>
      </c>
      <c r="H855"/>
      <c r="K855" s="32" t="s">
        <v>102</v>
      </c>
    </row>
    <row r="856" spans="2:17">
      <c r="B856" s="2">
        <v>5028</v>
      </c>
      <c r="D856" t="s">
        <v>4716</v>
      </c>
      <c r="E856" t="s">
        <v>4717</v>
      </c>
      <c r="F856" s="2">
        <v>90</v>
      </c>
      <c r="H856" s="4">
        <v>2012</v>
      </c>
      <c r="K856" s="4">
        <v>4524</v>
      </c>
      <c r="M856" t="s">
        <v>4660</v>
      </c>
      <c r="N856" t="s">
        <v>4661</v>
      </c>
      <c r="O856" s="4">
        <v>81</v>
      </c>
      <c r="Q856" s="4">
        <v>2010</v>
      </c>
    </row>
    <row r="857" spans="2:17">
      <c r="B857" s="32" t="s">
        <v>216</v>
      </c>
      <c r="H857"/>
      <c r="K857" s="32" t="s">
        <v>96</v>
      </c>
    </row>
    <row r="858" spans="2:17">
      <c r="B858" s="2" t="s">
        <v>1958</v>
      </c>
      <c r="D858" t="s">
        <v>2804</v>
      </c>
      <c r="E858" t="s">
        <v>4706</v>
      </c>
      <c r="F858" s="2">
        <v>95</v>
      </c>
      <c r="G858" s="4"/>
      <c r="H858" s="4">
        <v>2016</v>
      </c>
      <c r="K858" s="4">
        <v>4389</v>
      </c>
      <c r="M858" t="s">
        <v>4636</v>
      </c>
      <c r="N858" t="s">
        <v>4657</v>
      </c>
      <c r="O858" s="4">
        <v>85</v>
      </c>
      <c r="P858" s="4"/>
      <c r="Q858" s="4">
        <v>2004</v>
      </c>
    </row>
    <row r="859" spans="2:17">
      <c r="B859" s="32"/>
      <c r="H859"/>
      <c r="K859" s="32" t="s">
        <v>103</v>
      </c>
      <c r="O859" s="4"/>
      <c r="P859" s="4"/>
      <c r="Q859" s="4"/>
    </row>
    <row r="860" spans="2:17">
      <c r="B860" s="2">
        <v>4901</v>
      </c>
      <c r="D860" t="s">
        <v>4928</v>
      </c>
      <c r="E860" t="s">
        <v>4630</v>
      </c>
      <c r="F860" s="2">
        <v>89</v>
      </c>
      <c r="H860" s="4">
        <v>2013</v>
      </c>
      <c r="K860" s="4">
        <v>4328</v>
      </c>
      <c r="M860" t="s">
        <v>4936</v>
      </c>
      <c r="N860" t="s">
        <v>4937</v>
      </c>
      <c r="O860" s="4">
        <v>81</v>
      </c>
      <c r="P860" s="4"/>
      <c r="Q860" s="4">
        <v>2004</v>
      </c>
    </row>
    <row r="861" spans="2:17">
      <c r="B861" s="32" t="s">
        <v>3959</v>
      </c>
      <c r="H861"/>
      <c r="K861" s="32" t="s">
        <v>104</v>
      </c>
      <c r="O861" s="4"/>
      <c r="P861" s="4"/>
      <c r="Q861" s="4"/>
    </row>
    <row r="862" spans="2:17">
      <c r="B862" s="5" t="s">
        <v>608</v>
      </c>
      <c r="D862" t="s">
        <v>245</v>
      </c>
      <c r="E862" t="s">
        <v>4657</v>
      </c>
      <c r="F862" s="2">
        <v>89</v>
      </c>
      <c r="H862" s="4">
        <v>2009</v>
      </c>
      <c r="K862" s="4">
        <v>4258</v>
      </c>
      <c r="M862" t="s">
        <v>4681</v>
      </c>
      <c r="N862" t="s">
        <v>4682</v>
      </c>
      <c r="O862" s="4">
        <v>87</v>
      </c>
      <c r="P862" s="4"/>
      <c r="Q862" s="4">
        <v>2006</v>
      </c>
    </row>
    <row r="863" spans="2:17">
      <c r="B863" s="13" t="s">
        <v>609</v>
      </c>
      <c r="H863"/>
      <c r="K863" s="32" t="s">
        <v>106</v>
      </c>
    </row>
    <row r="864" spans="2:17">
      <c r="B864" s="5" t="s">
        <v>610</v>
      </c>
      <c r="D864" t="s">
        <v>611</v>
      </c>
      <c r="E864" t="s">
        <v>4687</v>
      </c>
      <c r="F864" s="2">
        <v>82</v>
      </c>
      <c r="H864" s="4">
        <v>2009</v>
      </c>
      <c r="K864" s="4">
        <v>4210</v>
      </c>
      <c r="M864" t="s">
        <v>4740</v>
      </c>
      <c r="N864" t="s">
        <v>4741</v>
      </c>
      <c r="O864" s="4">
        <v>82</v>
      </c>
      <c r="P864" s="4"/>
      <c r="Q864" s="4">
        <v>2004</v>
      </c>
    </row>
    <row r="865" spans="2:17">
      <c r="K865" s="32" t="s">
        <v>105</v>
      </c>
    </row>
    <row r="866" spans="2:17">
      <c r="B866" s="2" t="s">
        <v>3467</v>
      </c>
      <c r="D866" t="s">
        <v>2804</v>
      </c>
      <c r="E866" t="s">
        <v>4706</v>
      </c>
      <c r="F866" s="2" t="s">
        <v>716</v>
      </c>
      <c r="H866" s="4">
        <v>2017</v>
      </c>
      <c r="K866" s="4">
        <v>4176</v>
      </c>
      <c r="M866" t="s">
        <v>859</v>
      </c>
      <c r="N866" t="s">
        <v>4687</v>
      </c>
      <c r="O866" s="4">
        <v>82</v>
      </c>
      <c r="P866" s="4"/>
      <c r="Q866" s="4">
        <v>2010</v>
      </c>
    </row>
    <row r="867" spans="2:17">
      <c r="B867" t="s">
        <v>3468</v>
      </c>
      <c r="K867" s="32" t="s">
        <v>107</v>
      </c>
    </row>
    <row r="868" spans="2:17">
      <c r="D868" t="s">
        <v>3469</v>
      </c>
      <c r="H868"/>
      <c r="K868" s="4">
        <v>4170</v>
      </c>
      <c r="M868" t="s">
        <v>342</v>
      </c>
      <c r="N868" t="s">
        <v>4714</v>
      </c>
      <c r="O868" s="4">
        <v>81</v>
      </c>
      <c r="P868" s="4"/>
      <c r="Q868" s="4">
        <v>2005</v>
      </c>
    </row>
    <row r="869" spans="2:17">
      <c r="B869" s="2" t="s">
        <v>4550</v>
      </c>
      <c r="D869" t="s">
        <v>1866</v>
      </c>
      <c r="E869" t="s">
        <v>4661</v>
      </c>
      <c r="F869" s="2">
        <v>90</v>
      </c>
      <c r="G869" s="4"/>
      <c r="H869" s="4">
        <v>2015</v>
      </c>
      <c r="K869" s="32" t="s">
        <v>108</v>
      </c>
    </row>
    <row r="870" spans="2:17">
      <c r="B870" s="32" t="s">
        <v>4556</v>
      </c>
      <c r="H870"/>
      <c r="K870" s="4">
        <v>3977</v>
      </c>
      <c r="M870" t="s">
        <v>4960</v>
      </c>
      <c r="N870" t="s">
        <v>4735</v>
      </c>
      <c r="O870" s="4">
        <v>92</v>
      </c>
      <c r="P870" s="4"/>
      <c r="Q870" s="4">
        <v>2010</v>
      </c>
    </row>
    <row r="871" spans="2:17">
      <c r="B871" s="13" t="s">
        <v>612</v>
      </c>
      <c r="H871"/>
      <c r="K871" s="32" t="s">
        <v>127</v>
      </c>
    </row>
    <row r="872" spans="2:17">
      <c r="B872"/>
      <c r="H872"/>
      <c r="K872" s="4">
        <v>3968</v>
      </c>
      <c r="M872" t="s">
        <v>358</v>
      </c>
      <c r="N872" t="s">
        <v>4679</v>
      </c>
      <c r="O872" s="4">
        <v>85</v>
      </c>
      <c r="P872" s="4"/>
      <c r="Q872" s="4">
        <v>2007</v>
      </c>
    </row>
    <row r="873" spans="2:17">
      <c r="B873"/>
      <c r="H873"/>
      <c r="K873" s="32" t="s">
        <v>109</v>
      </c>
    </row>
    <row r="874" spans="2:17">
      <c r="B874"/>
      <c r="H874"/>
      <c r="K874" s="4">
        <v>3951</v>
      </c>
      <c r="M874" t="s">
        <v>2993</v>
      </c>
      <c r="N874" t="s">
        <v>4706</v>
      </c>
      <c r="O874" s="4">
        <v>88</v>
      </c>
      <c r="P874" s="4"/>
      <c r="Q874" s="4">
        <v>2010</v>
      </c>
    </row>
    <row r="875" spans="2:17">
      <c r="B875"/>
      <c r="H875"/>
      <c r="K875" s="32" t="s">
        <v>128</v>
      </c>
    </row>
    <row r="876" spans="2:17">
      <c r="B876"/>
      <c r="H876"/>
      <c r="K876" s="4">
        <v>3903</v>
      </c>
      <c r="M876" t="s">
        <v>4684</v>
      </c>
      <c r="N876" t="s">
        <v>4661</v>
      </c>
      <c r="O876" s="4">
        <v>81</v>
      </c>
      <c r="P876" s="4"/>
      <c r="Q876" s="4">
        <v>2006</v>
      </c>
    </row>
    <row r="877" spans="2:17">
      <c r="B877"/>
      <c r="H877"/>
      <c r="K877" s="32" t="s">
        <v>126</v>
      </c>
    </row>
    <row r="878" spans="2:17">
      <c r="B878"/>
      <c r="H878"/>
      <c r="K878" s="4">
        <v>3899</v>
      </c>
      <c r="M878" t="s">
        <v>129</v>
      </c>
      <c r="N878" t="s">
        <v>4910</v>
      </c>
      <c r="O878" s="4">
        <v>90</v>
      </c>
      <c r="P878" s="4"/>
      <c r="Q878" s="4">
        <v>2010</v>
      </c>
    </row>
    <row r="879" spans="2:17">
      <c r="B879"/>
      <c r="H879"/>
      <c r="K879" s="32" t="s">
        <v>130</v>
      </c>
    </row>
    <row r="881" spans="1:11">
      <c r="B881" s="28" t="s">
        <v>615</v>
      </c>
      <c r="H881"/>
      <c r="K881" s="30" t="s">
        <v>3137</v>
      </c>
    </row>
    <row r="882" spans="1:11">
      <c r="B882" s="39" t="s">
        <v>3470</v>
      </c>
      <c r="C882" s="41"/>
      <c r="D882" s="38" t="s">
        <v>4632</v>
      </c>
      <c r="E882" s="38" t="s">
        <v>4634</v>
      </c>
      <c r="F882" s="39">
        <v>92</v>
      </c>
      <c r="G882" s="38"/>
      <c r="H882" s="37">
        <v>2017</v>
      </c>
    </row>
    <row r="883" spans="1:11">
      <c r="B883" s="42" t="s">
        <v>1959</v>
      </c>
      <c r="C883" s="41"/>
      <c r="D883" s="38"/>
      <c r="E883" s="38"/>
      <c r="F883" s="39"/>
      <c r="G883" s="38"/>
      <c r="H883" s="38"/>
    </row>
    <row r="884" spans="1:11">
      <c r="A884" s="12"/>
      <c r="B884" s="5">
        <v>2535</v>
      </c>
      <c r="C884" s="11"/>
      <c r="D884" s="12" t="s">
        <v>4660</v>
      </c>
      <c r="E884" s="12" t="s">
        <v>4627</v>
      </c>
      <c r="F884" s="5">
        <v>81</v>
      </c>
      <c r="G884" s="12"/>
      <c r="H884" s="6">
        <v>2002</v>
      </c>
    </row>
    <row r="885" spans="1:11">
      <c r="A885" s="12"/>
      <c r="B885" s="13" t="s">
        <v>616</v>
      </c>
      <c r="C885" s="11"/>
      <c r="D885" s="12"/>
      <c r="E885" s="12"/>
      <c r="F885" s="5"/>
      <c r="G885" s="12"/>
      <c r="H885" s="6"/>
    </row>
    <row r="886" spans="1:11">
      <c r="B886" s="2">
        <v>2460</v>
      </c>
      <c r="D886" t="s">
        <v>4977</v>
      </c>
      <c r="E886" t="s">
        <v>4917</v>
      </c>
      <c r="F886" s="2">
        <v>89</v>
      </c>
      <c r="H886" s="4">
        <v>2010</v>
      </c>
    </row>
    <row r="887" spans="1:11">
      <c r="B887" s="32" t="s">
        <v>217</v>
      </c>
      <c r="H887"/>
    </row>
    <row r="888" spans="1:11">
      <c r="B888" s="2">
        <v>2457</v>
      </c>
      <c r="D888" t="s">
        <v>4636</v>
      </c>
      <c r="E888" t="s">
        <v>4657</v>
      </c>
      <c r="F888" s="2">
        <v>85</v>
      </c>
      <c r="H888" s="4">
        <v>2005</v>
      </c>
    </row>
    <row r="889" spans="1:11">
      <c r="B889" s="32" t="s">
        <v>617</v>
      </c>
      <c r="H889"/>
    </row>
    <row r="890" spans="1:11">
      <c r="B890" s="2">
        <v>2401</v>
      </c>
      <c r="D890" t="s">
        <v>4629</v>
      </c>
      <c r="E890" t="s">
        <v>4630</v>
      </c>
      <c r="F890" s="2">
        <v>86</v>
      </c>
      <c r="H890" s="4">
        <v>2008</v>
      </c>
    </row>
    <row r="891" spans="1:11">
      <c r="B891" s="32" t="s">
        <v>618</v>
      </c>
      <c r="H891"/>
    </row>
    <row r="892" spans="1:11">
      <c r="B892" s="2">
        <v>2334</v>
      </c>
      <c r="D892" t="s">
        <v>4678</v>
      </c>
      <c r="E892" t="s">
        <v>4679</v>
      </c>
      <c r="F892" s="2">
        <v>90</v>
      </c>
      <c r="H892" s="4">
        <v>2009</v>
      </c>
    </row>
    <row r="893" spans="1:11">
      <c r="B893" s="13" t="s">
        <v>619</v>
      </c>
      <c r="H893"/>
    </row>
    <row r="894" spans="1:11">
      <c r="B894" s="2">
        <v>2306</v>
      </c>
      <c r="D894" t="s">
        <v>4716</v>
      </c>
      <c r="E894" t="s">
        <v>4717</v>
      </c>
      <c r="F894" s="2">
        <v>90</v>
      </c>
      <c r="H894" s="4">
        <v>2009</v>
      </c>
    </row>
    <row r="895" spans="1:11">
      <c r="B895" s="13" t="s">
        <v>620</v>
      </c>
      <c r="H895"/>
    </row>
    <row r="896" spans="1:11">
      <c r="B896" s="5" t="s">
        <v>1385</v>
      </c>
      <c r="C896" s="11"/>
      <c r="D896" t="s">
        <v>4684</v>
      </c>
      <c r="E896" t="s">
        <v>4661</v>
      </c>
      <c r="F896" s="2" t="s">
        <v>4662</v>
      </c>
      <c r="H896" s="2" t="s">
        <v>4663</v>
      </c>
    </row>
    <row r="897" spans="2:19">
      <c r="B897" s="13" t="s">
        <v>1386</v>
      </c>
      <c r="C897" s="11"/>
      <c r="H897" s="2"/>
    </row>
    <row r="898" spans="2:19">
      <c r="B898" s="2">
        <v>2265</v>
      </c>
      <c r="D898" t="s">
        <v>4681</v>
      </c>
      <c r="E898" t="s">
        <v>4682</v>
      </c>
      <c r="F898" s="2">
        <v>87</v>
      </c>
      <c r="H898" s="4">
        <v>2008</v>
      </c>
      <c r="S898" s="4"/>
    </row>
    <row r="899" spans="2:19">
      <c r="B899" s="32" t="s">
        <v>621</v>
      </c>
      <c r="H899"/>
    </row>
    <row r="900" spans="2:19">
      <c r="B900" s="2">
        <v>2245</v>
      </c>
      <c r="D900" t="s">
        <v>4664</v>
      </c>
      <c r="E900" t="s">
        <v>4657</v>
      </c>
      <c r="F900" s="2">
        <v>79</v>
      </c>
      <c r="H900" s="4">
        <v>2008</v>
      </c>
    </row>
    <row r="901" spans="2:19">
      <c r="B901" s="32" t="s">
        <v>622</v>
      </c>
      <c r="H901"/>
    </row>
    <row r="902" spans="2:19">
      <c r="B902" s="2" t="s">
        <v>3449</v>
      </c>
      <c r="D902" t="s">
        <v>2971</v>
      </c>
      <c r="E902" t="s">
        <v>4937</v>
      </c>
      <c r="F902" s="2" t="s">
        <v>1241</v>
      </c>
      <c r="H902" s="4">
        <v>2017</v>
      </c>
    </row>
    <row r="904" spans="2:19">
      <c r="B904" s="2" t="s">
        <v>1960</v>
      </c>
      <c r="D904" t="s">
        <v>4799</v>
      </c>
      <c r="E904" t="s">
        <v>4714</v>
      </c>
      <c r="F904" s="2">
        <v>97</v>
      </c>
      <c r="H904" s="4">
        <v>2016</v>
      </c>
    </row>
    <row r="905" spans="2:19">
      <c r="B905" s="32" t="s">
        <v>1961</v>
      </c>
    </row>
    <row r="906" spans="2:19">
      <c r="B906" s="2">
        <v>2063</v>
      </c>
      <c r="D906" t="s">
        <v>397</v>
      </c>
      <c r="E906" t="s">
        <v>4679</v>
      </c>
      <c r="F906" s="2">
        <v>93</v>
      </c>
      <c r="H906" s="4">
        <v>2009</v>
      </c>
    </row>
    <row r="907" spans="2:19">
      <c r="B907" s="32" t="s">
        <v>623</v>
      </c>
      <c r="H907"/>
    </row>
    <row r="908" spans="2:19">
      <c r="B908" s="2">
        <v>2027</v>
      </c>
      <c r="D908" t="s">
        <v>4759</v>
      </c>
      <c r="E908" t="s">
        <v>4661</v>
      </c>
      <c r="F908" s="2">
        <v>89</v>
      </c>
      <c r="H908" s="4">
        <v>2006</v>
      </c>
    </row>
    <row r="909" spans="2:19">
      <c r="B909" s="32" t="s">
        <v>624</v>
      </c>
      <c r="H909"/>
    </row>
    <row r="910" spans="2:19">
      <c r="B910" s="2">
        <v>2020</v>
      </c>
      <c r="D910" t="s">
        <v>4951</v>
      </c>
      <c r="E910" t="s">
        <v>4679</v>
      </c>
      <c r="F910" s="2">
        <v>85</v>
      </c>
      <c r="H910" s="4">
        <v>2008</v>
      </c>
    </row>
    <row r="911" spans="2:19">
      <c r="B911" s="32" t="s">
        <v>218</v>
      </c>
      <c r="H911"/>
    </row>
    <row r="912" spans="2:19">
      <c r="B912" s="2" t="s">
        <v>4692</v>
      </c>
      <c r="D912" t="s">
        <v>2970</v>
      </c>
      <c r="E912" t="s">
        <v>52</v>
      </c>
      <c r="F912" s="2" t="s">
        <v>581</v>
      </c>
      <c r="H912" s="4">
        <v>2016</v>
      </c>
    </row>
    <row r="913" spans="2:17">
      <c r="B913" s="19" t="s">
        <v>1963</v>
      </c>
      <c r="C913" s="4"/>
      <c r="D913" s="4"/>
    </row>
    <row r="914" spans="2:17">
      <c r="B914" s="2" t="s">
        <v>3590</v>
      </c>
      <c r="D914" t="s">
        <v>2693</v>
      </c>
      <c r="E914" t="s">
        <v>3891</v>
      </c>
      <c r="F914" s="2" t="s">
        <v>581</v>
      </c>
      <c r="H914" s="4">
        <v>2016</v>
      </c>
    </row>
    <row r="915" spans="2:17">
      <c r="B915" s="19" t="s">
        <v>1998</v>
      </c>
      <c r="C915" s="4"/>
    </row>
    <row r="916" spans="2:17">
      <c r="B916" s="2" t="s">
        <v>1962</v>
      </c>
      <c r="C916" s="4"/>
      <c r="D916" t="s">
        <v>3960</v>
      </c>
      <c r="E916" t="s">
        <v>3801</v>
      </c>
      <c r="F916" s="2" t="s">
        <v>581</v>
      </c>
      <c r="H916" s="4">
        <v>2016</v>
      </c>
    </row>
    <row r="917" spans="2:17">
      <c r="B917" s="19" t="s">
        <v>1999</v>
      </c>
      <c r="C917" s="4"/>
      <c r="H917"/>
    </row>
    <row r="923" spans="2:17">
      <c r="B923" s="28" t="s">
        <v>1038</v>
      </c>
      <c r="H923"/>
      <c r="Q923" s="2"/>
    </row>
    <row r="924" spans="2:17">
      <c r="B924" s="39" t="s">
        <v>1029</v>
      </c>
      <c r="C924" s="41"/>
      <c r="D924" s="38" t="s">
        <v>4931</v>
      </c>
      <c r="E924" s="38" t="s">
        <v>4657</v>
      </c>
      <c r="F924" s="39" t="s">
        <v>4767</v>
      </c>
      <c r="G924" s="38"/>
      <c r="H924" s="39" t="s">
        <v>4658</v>
      </c>
    </row>
    <row r="925" spans="2:17">
      <c r="B925" s="42" t="s">
        <v>1030</v>
      </c>
      <c r="C925" s="41"/>
      <c r="G925" s="4"/>
      <c r="H925"/>
      <c r="I925" s="4"/>
    </row>
    <row r="926" spans="2:17">
      <c r="B926" s="2">
        <v>1222</v>
      </c>
      <c r="D926" t="s">
        <v>4960</v>
      </c>
      <c r="E926" t="s">
        <v>4735</v>
      </c>
      <c r="F926" s="2">
        <v>91</v>
      </c>
      <c r="G926" s="4"/>
      <c r="H926" s="4">
        <v>2013</v>
      </c>
      <c r="I926" s="4"/>
    </row>
    <row r="927" spans="2:17">
      <c r="B927" s="34" t="s">
        <v>2493</v>
      </c>
      <c r="H927"/>
    </row>
    <row r="945" spans="2:17">
      <c r="B945" s="28" t="s">
        <v>1002</v>
      </c>
      <c r="H945"/>
      <c r="K945" s="30" t="s">
        <v>1004</v>
      </c>
      <c r="L945" s="10"/>
      <c r="N945" s="13"/>
      <c r="O945" s="13"/>
    </row>
    <row r="946" spans="2:17">
      <c r="B946" s="333" t="s">
        <v>5436</v>
      </c>
      <c r="C946" s="334"/>
      <c r="D946" s="342" t="s">
        <v>3739</v>
      </c>
      <c r="E946" s="342" t="s">
        <v>4816</v>
      </c>
      <c r="F946" s="333" t="s">
        <v>4813</v>
      </c>
      <c r="G946" s="342"/>
      <c r="H946" s="336">
        <v>2021</v>
      </c>
      <c r="K946" s="5" t="s">
        <v>389</v>
      </c>
      <c r="M946" t="s">
        <v>390</v>
      </c>
      <c r="N946" t="s">
        <v>391</v>
      </c>
      <c r="O946" s="4">
        <v>87</v>
      </c>
      <c r="Q946" s="4">
        <v>2002</v>
      </c>
    </row>
    <row r="947" spans="2:17">
      <c r="B947" s="5" t="s">
        <v>386</v>
      </c>
      <c r="C947" s="11"/>
      <c r="D947" s="12" t="s">
        <v>4916</v>
      </c>
      <c r="E947" s="12" t="s">
        <v>4917</v>
      </c>
      <c r="F947" s="5">
        <v>84</v>
      </c>
      <c r="G947" s="12"/>
      <c r="H947" s="6">
        <v>1999</v>
      </c>
      <c r="L947" s="10"/>
      <c r="N947" s="13"/>
      <c r="O947" s="13"/>
      <c r="Q947" s="2"/>
    </row>
    <row r="948" spans="2:17">
      <c r="B948" s="2" t="s">
        <v>387</v>
      </c>
      <c r="D948" t="s">
        <v>179</v>
      </c>
      <c r="E948" t="s">
        <v>4679</v>
      </c>
      <c r="F948" s="2">
        <v>85</v>
      </c>
      <c r="H948" s="4">
        <v>2002</v>
      </c>
      <c r="L948" s="10"/>
    </row>
    <row r="949" spans="2:17">
      <c r="B949" s="2" t="s">
        <v>5085</v>
      </c>
      <c r="D949" s="19" t="s">
        <v>3739</v>
      </c>
      <c r="E949" s="19" t="s">
        <v>4816</v>
      </c>
      <c r="F949" s="2" t="s">
        <v>4813</v>
      </c>
      <c r="G949" s="19"/>
      <c r="H949" s="4">
        <v>2019</v>
      </c>
      <c r="L949" s="10"/>
    </row>
    <row r="950" spans="2:17">
      <c r="B950" s="2" t="s">
        <v>388</v>
      </c>
      <c r="D950" t="s">
        <v>46</v>
      </c>
      <c r="E950" t="s">
        <v>4630</v>
      </c>
      <c r="F950" s="2">
        <v>90</v>
      </c>
      <c r="H950" s="4">
        <v>2004</v>
      </c>
    </row>
    <row r="951" spans="2:17">
      <c r="B951" s="2" t="s">
        <v>4512</v>
      </c>
      <c r="D951" t="s">
        <v>4513</v>
      </c>
      <c r="E951" t="s">
        <v>4743</v>
      </c>
      <c r="F951" s="2" t="s">
        <v>581</v>
      </c>
      <c r="H951" s="4">
        <v>2015</v>
      </c>
      <c r="L951" s="10"/>
    </row>
    <row r="952" spans="2:17">
      <c r="B952" s="2" t="s">
        <v>5226</v>
      </c>
      <c r="D952" t="s">
        <v>3938</v>
      </c>
      <c r="E952" t="s">
        <v>4687</v>
      </c>
      <c r="F952" s="2" t="s">
        <v>4379</v>
      </c>
      <c r="H952" s="4">
        <v>2020</v>
      </c>
      <c r="L952" s="10"/>
    </row>
    <row r="953" spans="2:17">
      <c r="B953" s="2" t="s">
        <v>5181</v>
      </c>
      <c r="D953" s="19" t="s">
        <v>5182</v>
      </c>
      <c r="E953" s="19" t="s">
        <v>2194</v>
      </c>
      <c r="F953" s="2" t="s">
        <v>4813</v>
      </c>
      <c r="G953" s="19"/>
      <c r="H953" s="4">
        <v>2020</v>
      </c>
      <c r="L953" s="10"/>
    </row>
    <row r="954" spans="2:17">
      <c r="B954" s="2" t="s">
        <v>4519</v>
      </c>
      <c r="D954" s="19" t="s">
        <v>2684</v>
      </c>
      <c r="E954" s="19" t="s">
        <v>4954</v>
      </c>
      <c r="F954" s="2">
        <v>99</v>
      </c>
      <c r="G954" s="4"/>
      <c r="H954" s="4">
        <v>2015</v>
      </c>
      <c r="K954" s="1"/>
      <c r="L954" s="10"/>
      <c r="N954" s="10"/>
      <c r="O954" s="10"/>
      <c r="Q954" s="4"/>
    </row>
    <row r="955" spans="2:17">
      <c r="B955" s="5" t="s">
        <v>3818</v>
      </c>
      <c r="D955" t="s">
        <v>3890</v>
      </c>
      <c r="E955" t="s">
        <v>3891</v>
      </c>
      <c r="F955" s="2">
        <v>99</v>
      </c>
      <c r="H955" s="4">
        <v>2014</v>
      </c>
      <c r="Q955" s="4"/>
    </row>
    <row r="956" spans="2:17">
      <c r="B956"/>
      <c r="H956"/>
      <c r="K956" s="1"/>
      <c r="L956" s="10"/>
      <c r="N956" s="10"/>
      <c r="O956" s="10"/>
      <c r="Q956" s="4"/>
    </row>
    <row r="962" spans="2:17">
      <c r="B962"/>
      <c r="H962"/>
      <c r="K962" s="10"/>
      <c r="L962" s="10"/>
      <c r="N962" s="13"/>
      <c r="O962" s="13"/>
      <c r="Q962" s="2"/>
    </row>
    <row r="963" spans="2:17">
      <c r="B963"/>
      <c r="H963"/>
      <c r="K963" s="10"/>
      <c r="L963" s="10"/>
      <c r="N963" s="13"/>
      <c r="O963" s="13"/>
      <c r="Q963" s="2"/>
    </row>
    <row r="966" spans="2:17">
      <c r="B966"/>
      <c r="H966"/>
      <c r="K966" s="10"/>
      <c r="L966" s="10"/>
      <c r="N966" s="13"/>
      <c r="O966" s="13"/>
      <c r="Q966" s="2"/>
    </row>
    <row r="967" spans="2:17">
      <c r="B967" s="28" t="s">
        <v>1003</v>
      </c>
      <c r="H967"/>
      <c r="K967" s="28" t="s">
        <v>1005</v>
      </c>
      <c r="L967" s="10"/>
    </row>
    <row r="968" spans="2:17">
      <c r="B968" s="333" t="s">
        <v>5437</v>
      </c>
      <c r="C968" s="334"/>
      <c r="D968" s="342" t="s">
        <v>3739</v>
      </c>
      <c r="E968" s="342" t="s">
        <v>4816</v>
      </c>
      <c r="F968" s="333" t="s">
        <v>4813</v>
      </c>
      <c r="G968" s="342"/>
      <c r="H968" s="336">
        <v>2021</v>
      </c>
      <c r="K968" s="2" t="s">
        <v>393</v>
      </c>
      <c r="M968" t="s">
        <v>4916</v>
      </c>
      <c r="N968" t="s">
        <v>4917</v>
      </c>
      <c r="O968" s="4">
        <v>84</v>
      </c>
      <c r="Q968" s="4">
        <v>1999</v>
      </c>
    </row>
    <row r="969" spans="2:17">
      <c r="B969" s="5" t="s">
        <v>392</v>
      </c>
      <c r="C969" s="11"/>
      <c r="D969" s="12" t="s">
        <v>4916</v>
      </c>
      <c r="E969" s="12" t="s">
        <v>4917</v>
      </c>
      <c r="F969" s="5">
        <v>84</v>
      </c>
      <c r="G969" s="12"/>
      <c r="H969" s="6">
        <v>2000</v>
      </c>
      <c r="K969" s="10"/>
      <c r="L969" s="10"/>
      <c r="N969" s="10"/>
      <c r="O969" s="10"/>
      <c r="Q969" s="4"/>
    </row>
    <row r="970" spans="2:17">
      <c r="K970" s="10"/>
      <c r="N970" s="10"/>
      <c r="O970" s="10"/>
      <c r="Q970" s="4"/>
    </row>
    <row r="971" spans="2:17">
      <c r="K971" s="10"/>
      <c r="N971" s="13"/>
      <c r="O971" s="13"/>
      <c r="Q971" s="2"/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indexed="34"/>
  </sheetPr>
  <dimension ref="A1:Y951"/>
  <sheetViews>
    <sheetView topLeftCell="A918" workbookViewId="0">
      <selection activeCell="B948" sqref="B948"/>
    </sheetView>
  </sheetViews>
  <sheetFormatPr defaultRowHeight="13.2"/>
  <cols>
    <col min="1" max="1" width="8.77734375" customWidth="1"/>
    <col min="2" max="2" width="8.77734375" style="4" customWidth="1"/>
    <col min="3" max="3" width="8.77734375" style="1" customWidth="1"/>
    <col min="4" max="4" width="12.77734375" customWidth="1"/>
    <col min="5" max="5" width="8.77734375" style="4" customWidth="1"/>
    <col min="6" max="6" width="8.77734375" style="2" customWidth="1"/>
    <col min="7" max="12" width="8.77734375" customWidth="1"/>
    <col min="13" max="13" width="12.77734375" customWidth="1"/>
    <col min="14" max="18" width="8.77734375" customWidth="1"/>
  </cols>
  <sheetData>
    <row r="1" spans="1:25">
      <c r="A1" s="142" t="s">
        <v>625</v>
      </c>
      <c r="B1" s="63"/>
      <c r="C1" s="116"/>
      <c r="D1" s="19" t="s">
        <v>131</v>
      </c>
      <c r="E1" s="19" t="s">
        <v>132</v>
      </c>
      <c r="F1" s="2" t="s">
        <v>133</v>
      </c>
      <c r="G1" s="32"/>
      <c r="H1" s="32" t="s">
        <v>134</v>
      </c>
      <c r="I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2" spans="1:25">
      <c r="A2" s="26"/>
      <c r="D2" s="19"/>
      <c r="E2" s="19"/>
    </row>
    <row r="3" spans="1:25">
      <c r="A3" s="26"/>
      <c r="B3" s="28" t="s">
        <v>1823</v>
      </c>
      <c r="K3" s="28" t="s">
        <v>1466</v>
      </c>
    </row>
    <row r="4" spans="1:25">
      <c r="A4" s="26"/>
      <c r="B4" s="39" t="s">
        <v>2328</v>
      </c>
      <c r="C4" s="41"/>
      <c r="D4" s="40" t="s">
        <v>1557</v>
      </c>
      <c r="E4" s="40" t="s">
        <v>1558</v>
      </c>
      <c r="F4" s="39" t="s">
        <v>4703</v>
      </c>
      <c r="G4" s="37"/>
      <c r="H4" s="39" t="s">
        <v>4715</v>
      </c>
      <c r="K4" s="5" t="s">
        <v>2333</v>
      </c>
      <c r="L4" s="1"/>
      <c r="M4" t="s">
        <v>1583</v>
      </c>
      <c r="N4" t="s">
        <v>2330</v>
      </c>
      <c r="O4" s="2">
        <v>81</v>
      </c>
      <c r="Q4" s="2">
        <v>1997</v>
      </c>
    </row>
    <row r="5" spans="1:25">
      <c r="A5" s="26"/>
      <c r="B5" s="37">
        <v>7.11</v>
      </c>
      <c r="C5" s="41"/>
      <c r="D5" s="40" t="s">
        <v>1581</v>
      </c>
      <c r="E5" s="40" t="s">
        <v>1558</v>
      </c>
      <c r="F5" s="39">
        <v>82</v>
      </c>
      <c r="G5" s="37"/>
      <c r="H5" s="37">
        <v>2003</v>
      </c>
      <c r="K5" s="5" t="s">
        <v>4688</v>
      </c>
      <c r="L5" s="1"/>
      <c r="M5" t="s">
        <v>2334</v>
      </c>
      <c r="N5" t="s">
        <v>1648</v>
      </c>
      <c r="O5" s="2">
        <v>82</v>
      </c>
      <c r="Q5" s="2">
        <v>1997</v>
      </c>
    </row>
    <row r="6" spans="1:25">
      <c r="A6" s="26"/>
      <c r="B6" s="4">
        <v>7.21</v>
      </c>
      <c r="D6" s="19" t="s">
        <v>1542</v>
      </c>
      <c r="E6" s="19" t="s">
        <v>1543</v>
      </c>
      <c r="F6" s="2">
        <v>85</v>
      </c>
      <c r="G6" s="4"/>
      <c r="H6" s="4">
        <v>2003</v>
      </c>
      <c r="K6" s="5" t="s">
        <v>4695</v>
      </c>
      <c r="L6" s="1"/>
      <c r="M6" t="s">
        <v>2335</v>
      </c>
      <c r="N6" t="s">
        <v>2336</v>
      </c>
      <c r="O6" s="2">
        <v>82</v>
      </c>
      <c r="Q6" s="2">
        <v>1997</v>
      </c>
      <c r="S6" s="2"/>
      <c r="T6" s="1"/>
      <c r="W6" s="2"/>
      <c r="Y6" s="2"/>
    </row>
    <row r="7" spans="1:25">
      <c r="A7" s="26"/>
      <c r="B7" s="4">
        <v>7.24</v>
      </c>
      <c r="D7" s="19" t="s">
        <v>1544</v>
      </c>
      <c r="E7" s="19" t="s">
        <v>1545</v>
      </c>
      <c r="F7" s="2">
        <v>85</v>
      </c>
      <c r="G7" s="4"/>
      <c r="H7" s="4">
        <v>2003</v>
      </c>
      <c r="K7" s="5" t="s">
        <v>4700</v>
      </c>
      <c r="L7" s="1"/>
      <c r="M7" t="s">
        <v>2337</v>
      </c>
      <c r="N7" t="s">
        <v>1543</v>
      </c>
      <c r="O7" s="2">
        <v>82</v>
      </c>
      <c r="Q7" s="2">
        <v>1997</v>
      </c>
      <c r="S7" s="2"/>
      <c r="T7" s="1"/>
      <c r="W7" s="2"/>
      <c r="Y7" s="2"/>
    </row>
    <row r="8" spans="1:25">
      <c r="A8" s="26"/>
      <c r="B8" s="4">
        <v>7.28</v>
      </c>
      <c r="D8" s="19" t="s">
        <v>1546</v>
      </c>
      <c r="E8" s="19" t="s">
        <v>1547</v>
      </c>
      <c r="F8" s="2">
        <v>85</v>
      </c>
      <c r="G8" s="4"/>
      <c r="H8" s="4">
        <v>2003</v>
      </c>
      <c r="K8" s="5" t="s">
        <v>4700</v>
      </c>
      <c r="L8" s="1"/>
      <c r="M8" t="s">
        <v>1581</v>
      </c>
      <c r="N8" t="s">
        <v>1558</v>
      </c>
      <c r="O8" s="2">
        <v>82</v>
      </c>
      <c r="Q8" s="2">
        <v>1997</v>
      </c>
      <c r="S8" s="2"/>
      <c r="T8" s="1"/>
      <c r="W8" s="2"/>
      <c r="Y8" s="2"/>
    </row>
    <row r="9" spans="1:25">
      <c r="A9" s="26"/>
      <c r="B9" s="5" t="s">
        <v>2329</v>
      </c>
      <c r="D9" s="19" t="s">
        <v>1583</v>
      </c>
      <c r="E9" s="19" t="s">
        <v>2330</v>
      </c>
      <c r="F9" s="2">
        <v>81</v>
      </c>
      <c r="G9" s="4"/>
      <c r="H9" s="2">
        <v>1997</v>
      </c>
      <c r="K9" s="5" t="s">
        <v>2338</v>
      </c>
      <c r="L9" s="1"/>
      <c r="M9" t="s">
        <v>2339</v>
      </c>
      <c r="N9" t="s">
        <v>1599</v>
      </c>
      <c r="O9" s="2">
        <v>80</v>
      </c>
      <c r="Q9" s="2">
        <v>1997</v>
      </c>
    </row>
    <row r="10" spans="1:25">
      <c r="A10" s="26"/>
      <c r="B10" s="5" t="s">
        <v>2329</v>
      </c>
      <c r="D10" s="19" t="s">
        <v>1549</v>
      </c>
      <c r="E10" s="19" t="s">
        <v>1570</v>
      </c>
      <c r="F10" s="2" t="s">
        <v>4746</v>
      </c>
      <c r="G10" s="4"/>
      <c r="H10" s="2" t="s">
        <v>4715</v>
      </c>
      <c r="K10" s="5" t="s">
        <v>2340</v>
      </c>
      <c r="L10" s="1"/>
      <c r="M10" t="s">
        <v>1544</v>
      </c>
      <c r="N10" t="s">
        <v>1545</v>
      </c>
      <c r="O10" s="2">
        <v>85</v>
      </c>
      <c r="Q10" s="2">
        <v>1997</v>
      </c>
      <c r="S10" s="2"/>
      <c r="T10" s="1"/>
      <c r="W10" s="2"/>
      <c r="Y10" s="2"/>
    </row>
    <row r="11" spans="1:25">
      <c r="A11" s="26"/>
      <c r="B11" s="5" t="s">
        <v>2331</v>
      </c>
      <c r="D11" s="19" t="s">
        <v>2332</v>
      </c>
      <c r="E11" s="19" t="s">
        <v>1550</v>
      </c>
      <c r="F11" s="2" t="s">
        <v>4763</v>
      </c>
      <c r="G11" s="4"/>
      <c r="H11" s="2" t="s">
        <v>4715</v>
      </c>
      <c r="K11" s="5" t="s">
        <v>2341</v>
      </c>
      <c r="L11" s="1"/>
      <c r="M11" t="s">
        <v>1771</v>
      </c>
      <c r="N11" t="s">
        <v>1772</v>
      </c>
      <c r="O11" s="2">
        <v>85</v>
      </c>
      <c r="Q11" s="2">
        <v>1997</v>
      </c>
    </row>
    <row r="12" spans="1:25">
      <c r="A12" s="26"/>
      <c r="D12" s="19"/>
      <c r="E12" s="19"/>
      <c r="K12" s="5" t="s">
        <v>2342</v>
      </c>
      <c r="L12" s="1"/>
      <c r="M12" t="s">
        <v>1778</v>
      </c>
      <c r="N12" t="s">
        <v>1550</v>
      </c>
      <c r="O12" s="2">
        <v>85</v>
      </c>
      <c r="Q12" s="2">
        <v>1997</v>
      </c>
    </row>
    <row r="13" spans="1:25">
      <c r="A13" s="26"/>
      <c r="S13" s="2"/>
      <c r="T13" s="1"/>
      <c r="W13" s="2"/>
      <c r="Y13" s="2"/>
    </row>
    <row r="14" spans="1:25">
      <c r="A14" s="26"/>
      <c r="S14" s="2"/>
      <c r="T14" s="1"/>
      <c r="W14" s="2"/>
      <c r="Y14" s="2"/>
    </row>
    <row r="15" spans="1:25">
      <c r="A15" s="26"/>
      <c r="S15" s="2"/>
      <c r="T15" s="1"/>
      <c r="W15" s="2"/>
      <c r="Y15" s="2"/>
    </row>
    <row r="16" spans="1:25">
      <c r="A16" s="26"/>
      <c r="S16" s="2"/>
      <c r="T16" s="1"/>
      <c r="W16" s="2"/>
      <c r="Y16" s="2"/>
    </row>
    <row r="17" spans="1:25">
      <c r="A17" s="26"/>
      <c r="S17" s="2"/>
      <c r="T17" s="1"/>
      <c r="W17" s="2"/>
      <c r="Y17" s="2"/>
    </row>
    <row r="18" spans="1:25">
      <c r="A18" s="26"/>
      <c r="S18" s="2"/>
      <c r="T18" s="1"/>
      <c r="W18" s="2"/>
      <c r="Y18" s="2"/>
    </row>
    <row r="19" spans="1:25">
      <c r="A19" s="26"/>
      <c r="S19" s="2"/>
      <c r="T19" s="1"/>
      <c r="W19" s="2"/>
      <c r="Y19" s="2"/>
    </row>
    <row r="20" spans="1:25">
      <c r="A20" s="26"/>
    </row>
    <row r="21" spans="1:25">
      <c r="A21" s="26"/>
    </row>
    <row r="22" spans="1:25">
      <c r="A22" s="26"/>
    </row>
    <row r="23" spans="1:25">
      <c r="A23" s="26"/>
    </row>
    <row r="24" spans="1:25">
      <c r="A24" s="26"/>
    </row>
    <row r="25" spans="1:25">
      <c r="A25" s="26"/>
      <c r="B25" s="30" t="s">
        <v>4625</v>
      </c>
      <c r="D25" s="19"/>
      <c r="E25" s="19"/>
      <c r="K25" s="28" t="s">
        <v>4929</v>
      </c>
    </row>
    <row r="26" spans="1:25">
      <c r="A26" s="26"/>
      <c r="B26" s="330" t="s">
        <v>2389</v>
      </c>
      <c r="C26" s="1" t="s">
        <v>2070</v>
      </c>
      <c r="D26" s="328" t="s">
        <v>2978</v>
      </c>
      <c r="E26" s="328" t="s">
        <v>1246</v>
      </c>
      <c r="F26" s="330" t="s">
        <v>581</v>
      </c>
      <c r="G26" s="328"/>
      <c r="H26" s="329">
        <v>2019</v>
      </c>
      <c r="K26" s="4">
        <v>7.8</v>
      </c>
      <c r="M26" s="19" t="s">
        <v>3071</v>
      </c>
      <c r="N26" s="19" t="s">
        <v>1550</v>
      </c>
      <c r="O26" s="4">
        <v>90</v>
      </c>
      <c r="Q26" s="4">
        <v>2005</v>
      </c>
    </row>
    <row r="27" spans="1:25">
      <c r="A27" s="26"/>
      <c r="B27" s="5" t="s">
        <v>5500</v>
      </c>
      <c r="C27" s="11"/>
      <c r="D27" s="12" t="s">
        <v>4049</v>
      </c>
      <c r="E27" s="12" t="s">
        <v>596</v>
      </c>
      <c r="F27" s="5" t="s">
        <v>4040</v>
      </c>
      <c r="G27" s="12"/>
      <c r="H27" s="5" t="s">
        <v>5421</v>
      </c>
      <c r="K27" s="2" t="s">
        <v>631</v>
      </c>
      <c r="M27" t="s">
        <v>2356</v>
      </c>
      <c r="N27" t="s">
        <v>1573</v>
      </c>
      <c r="O27" s="4">
        <v>90</v>
      </c>
      <c r="Q27" s="4">
        <v>2005</v>
      </c>
    </row>
    <row r="28" spans="1:25">
      <c r="A28" s="26"/>
      <c r="B28" s="2" t="s">
        <v>2677</v>
      </c>
      <c r="C28" s="11" t="s">
        <v>2070</v>
      </c>
      <c r="D28" s="12" t="s">
        <v>582</v>
      </c>
      <c r="E28" s="12" t="s">
        <v>583</v>
      </c>
      <c r="F28" s="5" t="s">
        <v>581</v>
      </c>
      <c r="G28" s="12"/>
      <c r="H28" s="6">
        <v>2019</v>
      </c>
      <c r="K28" s="4">
        <v>8.1</v>
      </c>
      <c r="M28" s="19" t="s">
        <v>2349</v>
      </c>
      <c r="N28" s="19" t="s">
        <v>1570</v>
      </c>
      <c r="O28" s="4">
        <v>89</v>
      </c>
      <c r="Q28" s="4">
        <v>2004</v>
      </c>
    </row>
    <row r="29" spans="1:25">
      <c r="A29" s="26"/>
      <c r="B29" s="6">
        <v>7.64</v>
      </c>
      <c r="C29" s="11"/>
      <c r="D29" s="10" t="s">
        <v>3067</v>
      </c>
      <c r="E29" s="10" t="s">
        <v>1599</v>
      </c>
      <c r="F29" s="5">
        <v>95</v>
      </c>
      <c r="G29" s="12"/>
      <c r="H29" s="6">
        <v>2011</v>
      </c>
      <c r="K29" s="4">
        <v>8.1</v>
      </c>
      <c r="M29" s="19" t="s">
        <v>3069</v>
      </c>
      <c r="N29" s="19" t="s">
        <v>1772</v>
      </c>
      <c r="O29" s="4">
        <v>91</v>
      </c>
      <c r="Q29" s="4">
        <v>2006</v>
      </c>
    </row>
    <row r="30" spans="1:25">
      <c r="A30" s="26"/>
      <c r="B30" s="2" t="s">
        <v>1473</v>
      </c>
      <c r="D30" s="19" t="s">
        <v>1799</v>
      </c>
      <c r="E30" s="19" t="s">
        <v>1608</v>
      </c>
      <c r="F30" s="2">
        <v>94</v>
      </c>
      <c r="H30" s="4">
        <v>2011</v>
      </c>
      <c r="K30" s="2">
        <v>8.1999999999999993</v>
      </c>
      <c r="L30" s="1"/>
      <c r="M30" t="s">
        <v>1581</v>
      </c>
      <c r="N30" t="s">
        <v>1558</v>
      </c>
      <c r="O30" s="2">
        <v>82</v>
      </c>
      <c r="Q30" s="2">
        <v>1994</v>
      </c>
    </row>
    <row r="31" spans="1:25">
      <c r="A31" s="26"/>
      <c r="B31" s="2" t="s">
        <v>2163</v>
      </c>
      <c r="C31" s="12"/>
      <c r="D31" s="12" t="s">
        <v>4049</v>
      </c>
      <c r="E31" s="12" t="s">
        <v>596</v>
      </c>
      <c r="F31" s="5" t="s">
        <v>4040</v>
      </c>
      <c r="G31" s="12"/>
      <c r="H31" s="6">
        <v>2019</v>
      </c>
      <c r="K31" s="4">
        <v>8.1999999999999993</v>
      </c>
      <c r="M31" s="19" t="s">
        <v>3077</v>
      </c>
      <c r="N31" s="19" t="s">
        <v>1568</v>
      </c>
      <c r="O31" s="4">
        <v>88</v>
      </c>
      <c r="Q31" s="4">
        <v>2003</v>
      </c>
    </row>
    <row r="32" spans="1:25">
      <c r="A32" s="26"/>
      <c r="B32" s="6">
        <v>7.95</v>
      </c>
      <c r="D32" s="19" t="s">
        <v>3068</v>
      </c>
      <c r="E32" s="19" t="s">
        <v>2347</v>
      </c>
      <c r="F32" s="2">
        <v>93</v>
      </c>
      <c r="H32" s="4">
        <v>2009</v>
      </c>
      <c r="K32" s="4">
        <v>8.1999999999999993</v>
      </c>
      <c r="M32" t="s">
        <v>489</v>
      </c>
      <c r="N32" s="19" t="s">
        <v>1624</v>
      </c>
      <c r="O32" s="4">
        <v>92</v>
      </c>
      <c r="Q32" s="4">
        <v>2007</v>
      </c>
    </row>
    <row r="33" spans="1:25">
      <c r="A33" s="26"/>
      <c r="B33" s="2" t="s">
        <v>2767</v>
      </c>
      <c r="D33" t="s">
        <v>110</v>
      </c>
      <c r="E33" t="s">
        <v>1451</v>
      </c>
      <c r="F33" s="2" t="s">
        <v>1683</v>
      </c>
      <c r="H33" s="4">
        <v>2017</v>
      </c>
      <c r="K33" s="4">
        <v>8.3000000000000007</v>
      </c>
      <c r="M33" t="s">
        <v>490</v>
      </c>
      <c r="N33" s="19" t="s">
        <v>2413</v>
      </c>
      <c r="O33" s="4">
        <v>89</v>
      </c>
      <c r="Q33" s="4">
        <v>2003</v>
      </c>
    </row>
    <row r="34" spans="1:25">
      <c r="A34" s="26"/>
      <c r="B34" s="6">
        <v>7.98</v>
      </c>
      <c r="D34" s="19" t="s">
        <v>3069</v>
      </c>
      <c r="E34" s="19" t="s">
        <v>1772</v>
      </c>
      <c r="F34" s="2">
        <v>91</v>
      </c>
      <c r="H34" s="4">
        <v>2006</v>
      </c>
      <c r="K34" s="4">
        <v>8.3000000000000007</v>
      </c>
      <c r="M34" t="s">
        <v>4250</v>
      </c>
      <c r="N34" s="19" t="s">
        <v>1599</v>
      </c>
      <c r="O34" s="4">
        <v>91</v>
      </c>
      <c r="Q34" s="4">
        <v>2004</v>
      </c>
    </row>
    <row r="35" spans="1:25">
      <c r="A35" s="26"/>
      <c r="B35" s="5" t="s">
        <v>626</v>
      </c>
      <c r="D35" s="19" t="s">
        <v>3070</v>
      </c>
      <c r="E35" s="19" t="s">
        <v>1561</v>
      </c>
      <c r="F35" s="2">
        <v>85</v>
      </c>
      <c r="H35" s="4">
        <v>2007</v>
      </c>
      <c r="K35" s="4">
        <v>8.3000000000000007</v>
      </c>
      <c r="M35" t="s">
        <v>1785</v>
      </c>
      <c r="N35" s="19" t="s">
        <v>1772</v>
      </c>
      <c r="O35" s="4">
        <v>90</v>
      </c>
      <c r="Q35" s="4">
        <v>2005</v>
      </c>
    </row>
    <row r="36" spans="1:25">
      <c r="A36" s="26"/>
      <c r="B36" s="2" t="s">
        <v>3034</v>
      </c>
      <c r="D36" t="s">
        <v>4252</v>
      </c>
      <c r="E36" t="s">
        <v>1648</v>
      </c>
      <c r="F36" s="2" t="s">
        <v>1067</v>
      </c>
      <c r="H36" s="4">
        <v>2020</v>
      </c>
      <c r="K36" s="4">
        <v>8.3000000000000007</v>
      </c>
      <c r="M36" t="s">
        <v>3068</v>
      </c>
      <c r="N36" s="19" t="s">
        <v>2347</v>
      </c>
      <c r="O36" s="4">
        <v>93</v>
      </c>
      <c r="Q36" s="4">
        <v>2006</v>
      </c>
    </row>
    <row r="37" spans="1:25">
      <c r="A37" s="26"/>
      <c r="B37" s="2" t="s">
        <v>5341</v>
      </c>
      <c r="C37" s="1" t="s">
        <v>2070</v>
      </c>
      <c r="D37" t="s">
        <v>4149</v>
      </c>
      <c r="E37" t="s">
        <v>4150</v>
      </c>
      <c r="F37" s="5" t="s">
        <v>4813</v>
      </c>
      <c r="G37" s="12"/>
      <c r="H37" s="6">
        <v>2020</v>
      </c>
      <c r="K37" s="4">
        <v>8.3000000000000007</v>
      </c>
      <c r="M37" t="s">
        <v>491</v>
      </c>
      <c r="N37" s="19" t="s">
        <v>1563</v>
      </c>
      <c r="O37" s="4">
        <v>91</v>
      </c>
      <c r="Q37" s="4">
        <v>2006</v>
      </c>
    </row>
    <row r="38" spans="1:25">
      <c r="A38" s="26"/>
      <c r="B38" s="2" t="s">
        <v>5291</v>
      </c>
      <c r="D38" t="s">
        <v>2752</v>
      </c>
      <c r="E38" t="s">
        <v>2625</v>
      </c>
      <c r="F38" s="2" t="s">
        <v>4813</v>
      </c>
      <c r="H38" s="4">
        <v>2020</v>
      </c>
      <c r="K38" s="4">
        <v>8.3000000000000007</v>
      </c>
      <c r="M38" t="s">
        <v>492</v>
      </c>
      <c r="N38" s="19" t="s">
        <v>1570</v>
      </c>
      <c r="O38" s="4">
        <v>92</v>
      </c>
      <c r="Q38" s="4">
        <v>2007</v>
      </c>
    </row>
    <row r="39" spans="1:25">
      <c r="A39" s="26"/>
      <c r="B39" s="5" t="s">
        <v>630</v>
      </c>
      <c r="D39" s="19" t="s">
        <v>3071</v>
      </c>
      <c r="E39" s="19" t="s">
        <v>1550</v>
      </c>
      <c r="F39" s="2">
        <v>90</v>
      </c>
      <c r="H39" s="4">
        <v>2007</v>
      </c>
      <c r="K39" s="2">
        <v>8.4</v>
      </c>
      <c r="L39" s="1"/>
      <c r="M39" t="s">
        <v>1583</v>
      </c>
      <c r="N39" t="s">
        <v>2330</v>
      </c>
      <c r="O39" s="2">
        <v>81</v>
      </c>
      <c r="Q39" s="2">
        <v>1994</v>
      </c>
    </row>
    <row r="40" spans="1:25">
      <c r="A40" s="26"/>
      <c r="B40" s="2" t="s">
        <v>630</v>
      </c>
      <c r="D40" t="s">
        <v>4050</v>
      </c>
      <c r="E40" t="s">
        <v>1570</v>
      </c>
      <c r="F40" s="5" t="s">
        <v>4813</v>
      </c>
      <c r="G40" s="12"/>
      <c r="H40" s="6">
        <v>2020</v>
      </c>
      <c r="K40" s="4">
        <v>8.4</v>
      </c>
      <c r="M40" s="19" t="s">
        <v>3073</v>
      </c>
      <c r="N40" s="19" t="s">
        <v>1561</v>
      </c>
      <c r="O40" s="4">
        <v>88</v>
      </c>
      <c r="Q40" s="4">
        <v>2003</v>
      </c>
    </row>
    <row r="41" spans="1:25">
      <c r="A41" s="26"/>
      <c r="B41" s="33">
        <v>8.1</v>
      </c>
      <c r="D41" s="19" t="s">
        <v>3072</v>
      </c>
      <c r="E41" s="19" t="s">
        <v>1553</v>
      </c>
      <c r="F41" s="2">
        <v>91</v>
      </c>
      <c r="H41" s="4">
        <v>2013</v>
      </c>
      <c r="K41" s="4">
        <v>8.4</v>
      </c>
      <c r="M41" t="s">
        <v>1399</v>
      </c>
      <c r="N41" s="19" t="s">
        <v>1553</v>
      </c>
      <c r="O41" s="4">
        <v>87</v>
      </c>
      <c r="Q41" s="4">
        <v>2003</v>
      </c>
    </row>
    <row r="42" spans="1:25">
      <c r="A42" s="26"/>
      <c r="B42" s="6">
        <v>8.11</v>
      </c>
      <c r="D42" s="19" t="s">
        <v>2349</v>
      </c>
      <c r="E42" s="19" t="s">
        <v>1570</v>
      </c>
      <c r="F42" s="2">
        <v>89</v>
      </c>
      <c r="H42" s="4">
        <v>2005</v>
      </c>
      <c r="K42" s="4">
        <v>8.4</v>
      </c>
      <c r="M42" t="s">
        <v>1427</v>
      </c>
      <c r="N42" s="19" t="s">
        <v>1610</v>
      </c>
      <c r="O42" s="4">
        <v>88</v>
      </c>
      <c r="Q42" s="4">
        <v>2003</v>
      </c>
      <c r="S42" s="5"/>
      <c r="T42" s="1"/>
      <c r="W42" s="2"/>
      <c r="Y42" s="2"/>
    </row>
    <row r="43" spans="1:25">
      <c r="A43" s="26"/>
      <c r="B43" s="6">
        <v>8.1199999999999992</v>
      </c>
      <c r="D43" s="19" t="s">
        <v>3139</v>
      </c>
      <c r="E43" s="19" t="s">
        <v>1573</v>
      </c>
      <c r="F43" s="2">
        <v>90</v>
      </c>
      <c r="H43" s="4">
        <v>2005</v>
      </c>
      <c r="K43" s="4">
        <v>8.4</v>
      </c>
      <c r="M43" t="s">
        <v>489</v>
      </c>
      <c r="N43" s="19" t="s">
        <v>1624</v>
      </c>
      <c r="O43" s="4">
        <v>92</v>
      </c>
      <c r="Q43" s="4">
        <v>2005</v>
      </c>
    </row>
    <row r="44" spans="1:25">
      <c r="A44" s="26"/>
      <c r="B44" s="6">
        <v>8.1300000000000008</v>
      </c>
      <c r="D44" s="19" t="s">
        <v>3073</v>
      </c>
      <c r="E44" s="19" t="s">
        <v>1561</v>
      </c>
      <c r="F44" s="2">
        <v>88</v>
      </c>
      <c r="H44" s="4">
        <v>2005</v>
      </c>
      <c r="K44" s="2" t="s">
        <v>2357</v>
      </c>
      <c r="L44" s="1"/>
      <c r="M44" t="s">
        <v>1799</v>
      </c>
      <c r="N44" t="s">
        <v>1608</v>
      </c>
      <c r="O44" s="2" t="s">
        <v>744</v>
      </c>
      <c r="Q44" s="2" t="s">
        <v>4750</v>
      </c>
    </row>
    <row r="45" spans="1:25">
      <c r="A45" s="26"/>
      <c r="B45" s="36">
        <v>8.18</v>
      </c>
      <c r="D45" s="19" t="s">
        <v>3074</v>
      </c>
      <c r="E45" s="19" t="s">
        <v>1550</v>
      </c>
      <c r="F45" s="2">
        <v>89</v>
      </c>
      <c r="H45" s="4">
        <v>2007</v>
      </c>
      <c r="K45" s="2" t="s">
        <v>2357</v>
      </c>
      <c r="L45" s="1"/>
      <c r="M45" t="s">
        <v>1810</v>
      </c>
      <c r="N45" t="s">
        <v>1599</v>
      </c>
      <c r="O45" s="2" t="s">
        <v>716</v>
      </c>
      <c r="Q45" s="2" t="s">
        <v>4631</v>
      </c>
      <c r="S45" s="2"/>
      <c r="T45" s="1"/>
      <c r="W45" s="2"/>
      <c r="Y45" s="2"/>
    </row>
    <row r="46" spans="1:25">
      <c r="A46" s="26"/>
    </row>
    <row r="47" spans="1:25">
      <c r="A47" s="26"/>
      <c r="B47" s="30" t="s">
        <v>4711</v>
      </c>
      <c r="D47" s="19"/>
      <c r="E47" s="19"/>
      <c r="K47" s="28" t="s">
        <v>4930</v>
      </c>
    </row>
    <row r="48" spans="1:25">
      <c r="A48" s="26"/>
      <c r="B48" s="37">
        <v>12.06</v>
      </c>
      <c r="C48" s="41"/>
      <c r="D48" s="38" t="s">
        <v>582</v>
      </c>
      <c r="E48" s="38" t="s">
        <v>583</v>
      </c>
      <c r="F48" s="39" t="s">
        <v>581</v>
      </c>
      <c r="G48" s="38"/>
      <c r="H48" s="37">
        <v>2019</v>
      </c>
      <c r="K48" s="2" t="s">
        <v>633</v>
      </c>
      <c r="M48" t="s">
        <v>493</v>
      </c>
      <c r="N48" t="s">
        <v>1668</v>
      </c>
      <c r="O48" s="2">
        <v>77</v>
      </c>
      <c r="Q48" s="4">
        <v>2000</v>
      </c>
    </row>
    <row r="49" spans="1:25">
      <c r="B49" s="33">
        <v>12.09</v>
      </c>
      <c r="C49" s="11"/>
      <c r="D49" s="10" t="s">
        <v>5528</v>
      </c>
      <c r="E49" s="10" t="s">
        <v>1573</v>
      </c>
      <c r="F49" s="5" t="s">
        <v>4813</v>
      </c>
      <c r="G49" s="12"/>
      <c r="H49" s="6">
        <v>2021</v>
      </c>
      <c r="K49" s="5" t="s">
        <v>634</v>
      </c>
      <c r="M49" s="19" t="s">
        <v>1785</v>
      </c>
      <c r="N49" s="19" t="s">
        <v>1558</v>
      </c>
      <c r="O49" s="4">
        <v>82</v>
      </c>
      <c r="Q49" s="4">
        <v>1999</v>
      </c>
    </row>
    <row r="50" spans="1:25">
      <c r="A50" s="26"/>
      <c r="B50" s="54">
        <v>12.2</v>
      </c>
      <c r="C50" s="55"/>
      <c r="D50" s="46" t="s">
        <v>1810</v>
      </c>
      <c r="E50" s="46" t="s">
        <v>1599</v>
      </c>
      <c r="F50" s="35">
        <v>95</v>
      </c>
      <c r="G50" s="45"/>
      <c r="H50" s="36">
        <v>2011</v>
      </c>
      <c r="K50" s="5" t="s">
        <v>634</v>
      </c>
      <c r="M50" t="s">
        <v>3068</v>
      </c>
      <c r="N50" s="19" t="s">
        <v>2347</v>
      </c>
      <c r="O50" s="4">
        <v>93</v>
      </c>
      <c r="Q50" s="4">
        <v>2009</v>
      </c>
    </row>
    <row r="51" spans="1:25">
      <c r="A51" s="26"/>
      <c r="B51" s="36">
        <v>12.23</v>
      </c>
      <c r="C51" s="55"/>
      <c r="D51" s="45" t="s">
        <v>2978</v>
      </c>
      <c r="E51" s="45" t="s">
        <v>1246</v>
      </c>
      <c r="F51" s="35" t="s">
        <v>581</v>
      </c>
      <c r="G51" s="45"/>
      <c r="H51" s="36">
        <v>2018</v>
      </c>
      <c r="K51" s="5" t="s">
        <v>635</v>
      </c>
      <c r="M51" s="19" t="s">
        <v>3078</v>
      </c>
      <c r="N51" s="19" t="s">
        <v>1550</v>
      </c>
      <c r="O51" s="4">
        <v>93</v>
      </c>
      <c r="Q51" s="4">
        <v>2009</v>
      </c>
    </row>
    <row r="52" spans="1:25">
      <c r="A52" s="26"/>
      <c r="B52" s="5" t="s">
        <v>2712</v>
      </c>
      <c r="C52" s="11"/>
      <c r="D52" s="12" t="s">
        <v>4049</v>
      </c>
      <c r="E52" s="12" t="s">
        <v>596</v>
      </c>
      <c r="F52" s="5" t="s">
        <v>4040</v>
      </c>
      <c r="G52" s="12"/>
      <c r="H52" s="5" t="s">
        <v>5421</v>
      </c>
      <c r="K52" s="2" t="s">
        <v>636</v>
      </c>
      <c r="M52" t="s">
        <v>1583</v>
      </c>
      <c r="N52" t="s">
        <v>2330</v>
      </c>
      <c r="O52" s="4">
        <v>81</v>
      </c>
      <c r="Q52" s="4">
        <v>1997</v>
      </c>
      <c r="S52" s="27"/>
      <c r="T52" s="1"/>
      <c r="W52" s="2"/>
      <c r="X52" s="2"/>
      <c r="Y52" s="4"/>
    </row>
    <row r="53" spans="1:25">
      <c r="A53" s="26"/>
      <c r="B53" s="6">
        <v>12.38</v>
      </c>
      <c r="D53" s="19" t="s">
        <v>3070</v>
      </c>
      <c r="E53" s="19" t="s">
        <v>1561</v>
      </c>
      <c r="F53" s="2">
        <v>85</v>
      </c>
      <c r="H53" s="4">
        <v>2006</v>
      </c>
      <c r="K53" s="2" t="s">
        <v>636</v>
      </c>
      <c r="M53" t="s">
        <v>1582</v>
      </c>
      <c r="N53" t="s">
        <v>1543</v>
      </c>
      <c r="O53" s="4">
        <v>78</v>
      </c>
      <c r="Q53" s="4">
        <v>1997</v>
      </c>
      <c r="S53" s="2"/>
      <c r="W53" s="2"/>
      <c r="Y53" s="2"/>
    </row>
    <row r="54" spans="1:25">
      <c r="A54" s="26"/>
      <c r="B54" s="4">
        <v>12.38</v>
      </c>
      <c r="D54" t="s">
        <v>4252</v>
      </c>
      <c r="E54" t="s">
        <v>1648</v>
      </c>
      <c r="F54" s="2" t="s">
        <v>1067</v>
      </c>
      <c r="H54" s="4">
        <v>2019</v>
      </c>
      <c r="K54" s="5" t="s">
        <v>636</v>
      </c>
      <c r="M54" t="s">
        <v>1552</v>
      </c>
      <c r="N54" s="19" t="s">
        <v>1553</v>
      </c>
      <c r="O54" s="4">
        <v>91</v>
      </c>
      <c r="Q54" s="4">
        <v>2009</v>
      </c>
      <c r="S54" s="2"/>
      <c r="T54" s="1"/>
      <c r="W54" s="2"/>
      <c r="Y54" s="2"/>
    </row>
    <row r="55" spans="1:25">
      <c r="A55" s="26"/>
      <c r="B55" s="6">
        <v>12.39</v>
      </c>
      <c r="D55" s="19" t="s">
        <v>3068</v>
      </c>
      <c r="E55" s="19" t="s">
        <v>2347</v>
      </c>
      <c r="F55" s="2">
        <v>93</v>
      </c>
      <c r="H55" s="4">
        <v>2011</v>
      </c>
      <c r="K55" s="2" t="s">
        <v>637</v>
      </c>
      <c r="M55" t="s">
        <v>494</v>
      </c>
      <c r="N55" s="19" t="s">
        <v>2336</v>
      </c>
      <c r="O55" s="2">
        <v>82</v>
      </c>
      <c r="Q55" s="4">
        <v>1998</v>
      </c>
      <c r="S55" s="2"/>
      <c r="T55" s="1"/>
      <c r="W55" s="2"/>
      <c r="Y55" s="2"/>
    </row>
    <row r="56" spans="1:25">
      <c r="A56" s="26"/>
      <c r="B56" s="6">
        <v>12.45</v>
      </c>
      <c r="D56" s="19" t="s">
        <v>1799</v>
      </c>
      <c r="E56" s="19" t="s">
        <v>1608</v>
      </c>
      <c r="F56" s="2">
        <v>94</v>
      </c>
      <c r="H56" s="4">
        <v>2011</v>
      </c>
      <c r="K56" s="2" t="s">
        <v>637</v>
      </c>
      <c r="M56" t="s">
        <v>495</v>
      </c>
      <c r="N56" s="19" t="s">
        <v>1545</v>
      </c>
      <c r="O56" s="2" t="s">
        <v>156</v>
      </c>
      <c r="Q56" s="4">
        <v>2000</v>
      </c>
      <c r="S56" s="2"/>
      <c r="T56" s="1"/>
      <c r="W56" s="2"/>
      <c r="Y56" s="2"/>
    </row>
    <row r="57" spans="1:25">
      <c r="A57" s="26"/>
      <c r="B57" s="27">
        <v>12.5</v>
      </c>
      <c r="D57" t="s">
        <v>4050</v>
      </c>
      <c r="E57" t="s">
        <v>1570</v>
      </c>
      <c r="F57" s="2" t="s">
        <v>4813</v>
      </c>
      <c r="G57" s="4"/>
      <c r="H57" s="4">
        <v>2021</v>
      </c>
      <c r="K57" s="5" t="s">
        <v>637</v>
      </c>
      <c r="M57" t="s">
        <v>496</v>
      </c>
      <c r="N57" s="19" t="s">
        <v>1543</v>
      </c>
      <c r="O57" s="4">
        <v>83</v>
      </c>
      <c r="Q57" s="4">
        <v>2001</v>
      </c>
      <c r="S57" s="2"/>
      <c r="T57" s="1"/>
      <c r="W57" s="2"/>
      <c r="Y57" s="2"/>
    </row>
    <row r="58" spans="1:25">
      <c r="A58" s="26"/>
      <c r="B58" s="4">
        <v>12.51</v>
      </c>
      <c r="C58" s="1" t="s">
        <v>578</v>
      </c>
      <c r="D58" s="19" t="s">
        <v>1474</v>
      </c>
      <c r="E58" s="19" t="s">
        <v>1624</v>
      </c>
      <c r="F58" s="2">
        <v>94</v>
      </c>
      <c r="H58" s="4">
        <v>2010</v>
      </c>
      <c r="K58" s="2" t="s">
        <v>637</v>
      </c>
      <c r="M58" t="s">
        <v>1470</v>
      </c>
      <c r="N58" t="s">
        <v>1570</v>
      </c>
      <c r="O58" s="4">
        <v>91</v>
      </c>
      <c r="P58" s="4"/>
      <c r="Q58" s="4">
        <v>2009</v>
      </c>
      <c r="S58" s="2"/>
      <c r="W58" s="2"/>
      <c r="Y58" s="2"/>
    </row>
    <row r="59" spans="1:25">
      <c r="A59" s="26"/>
      <c r="B59" s="2" t="s">
        <v>2416</v>
      </c>
      <c r="D59" t="s">
        <v>114</v>
      </c>
      <c r="E59" t="s">
        <v>1451</v>
      </c>
      <c r="F59" s="2" t="s">
        <v>1683</v>
      </c>
      <c r="H59" s="4">
        <v>2018</v>
      </c>
      <c r="K59" s="2" t="s">
        <v>639</v>
      </c>
      <c r="M59" t="s">
        <v>3215</v>
      </c>
      <c r="N59" t="s">
        <v>2413</v>
      </c>
      <c r="O59" s="4">
        <v>83</v>
      </c>
      <c r="Q59" s="4">
        <v>1997</v>
      </c>
      <c r="S59" s="2"/>
      <c r="T59" s="1"/>
      <c r="W59" s="2"/>
      <c r="Y59" s="2"/>
    </row>
    <row r="60" spans="1:25">
      <c r="A60" s="26"/>
      <c r="B60" s="6">
        <v>12.62</v>
      </c>
      <c r="D60" s="19" t="s">
        <v>3076</v>
      </c>
      <c r="E60" s="19" t="s">
        <v>1558</v>
      </c>
      <c r="F60" s="2">
        <v>86</v>
      </c>
      <c r="H60" s="4">
        <v>2004</v>
      </c>
      <c r="K60" s="2" t="s">
        <v>639</v>
      </c>
      <c r="M60" t="s">
        <v>3085</v>
      </c>
      <c r="N60" s="19" t="s">
        <v>1610</v>
      </c>
      <c r="O60" s="2" t="s">
        <v>4736</v>
      </c>
      <c r="Q60" s="4">
        <v>2000</v>
      </c>
      <c r="S60" s="35"/>
      <c r="W60" s="2"/>
      <c r="Y60" s="2"/>
    </row>
    <row r="61" spans="1:25">
      <c r="A61" s="26"/>
      <c r="B61" s="6">
        <v>12.69</v>
      </c>
      <c r="D61" s="19" t="s">
        <v>1582</v>
      </c>
      <c r="E61" s="19" t="s">
        <v>1543</v>
      </c>
      <c r="F61" s="2">
        <v>78</v>
      </c>
      <c r="H61" s="4">
        <v>2003</v>
      </c>
      <c r="K61" s="2" t="s">
        <v>2423</v>
      </c>
      <c r="M61" t="s">
        <v>2337</v>
      </c>
      <c r="N61" t="s">
        <v>1543</v>
      </c>
      <c r="O61" s="2">
        <v>82</v>
      </c>
      <c r="Q61" s="4">
        <v>1997</v>
      </c>
      <c r="S61" s="2"/>
      <c r="T61" s="1"/>
      <c r="W61" s="2"/>
      <c r="Y61" s="2"/>
    </row>
    <row r="62" spans="1:25">
      <c r="A62" s="26"/>
      <c r="B62" s="6">
        <v>12.69</v>
      </c>
      <c r="D62" s="19" t="s">
        <v>1476</v>
      </c>
      <c r="E62" s="19" t="s">
        <v>2361</v>
      </c>
      <c r="F62" s="2">
        <v>89</v>
      </c>
      <c r="H62" s="4">
        <v>2005</v>
      </c>
      <c r="K62" s="2" t="s">
        <v>2423</v>
      </c>
      <c r="M62" t="s">
        <v>2424</v>
      </c>
      <c r="N62" t="s">
        <v>2425</v>
      </c>
      <c r="O62" s="2">
        <v>77</v>
      </c>
      <c r="Q62" s="4">
        <v>1993</v>
      </c>
    </row>
    <row r="63" spans="1:25">
      <c r="A63" s="26"/>
      <c r="B63" s="2" t="s">
        <v>3617</v>
      </c>
      <c r="D63" t="s">
        <v>595</v>
      </c>
      <c r="E63" t="s">
        <v>3042</v>
      </c>
      <c r="F63" s="5" t="s">
        <v>581</v>
      </c>
      <c r="G63" s="12"/>
      <c r="H63" s="6">
        <v>2019</v>
      </c>
      <c r="K63" s="2" t="s">
        <v>715</v>
      </c>
      <c r="M63" t="s">
        <v>497</v>
      </c>
      <c r="N63" t="s">
        <v>1585</v>
      </c>
      <c r="O63" s="2" t="s">
        <v>4709</v>
      </c>
      <c r="Q63" s="4">
        <v>2009</v>
      </c>
    </row>
    <row r="64" spans="1:25">
      <c r="A64" s="26"/>
      <c r="B64" s="6">
        <v>12.71</v>
      </c>
      <c r="D64" s="19" t="s">
        <v>3078</v>
      </c>
      <c r="E64" s="19" t="s">
        <v>1550</v>
      </c>
      <c r="F64" s="2">
        <v>93</v>
      </c>
      <c r="H64" s="4">
        <v>2009</v>
      </c>
      <c r="K64" s="2" t="s">
        <v>2580</v>
      </c>
      <c r="M64" t="s">
        <v>498</v>
      </c>
      <c r="N64" t="s">
        <v>1657</v>
      </c>
      <c r="O64" s="2" t="s">
        <v>4780</v>
      </c>
      <c r="Q64" s="4">
        <v>2000</v>
      </c>
    </row>
    <row r="65" spans="1:17">
      <c r="A65" s="26"/>
      <c r="B65" s="6">
        <v>12.71</v>
      </c>
      <c r="D65" s="19" t="s">
        <v>3054</v>
      </c>
      <c r="E65" s="19" t="s">
        <v>1668</v>
      </c>
      <c r="F65" s="2">
        <v>95</v>
      </c>
      <c r="H65" s="4">
        <v>2018</v>
      </c>
      <c r="K65" s="4">
        <v>14.5</v>
      </c>
      <c r="M65" t="s">
        <v>1171</v>
      </c>
      <c r="N65" t="s">
        <v>1573</v>
      </c>
      <c r="O65" s="4">
        <v>82</v>
      </c>
      <c r="Q65" s="4">
        <v>1997</v>
      </c>
    </row>
    <row r="66" spans="1:17">
      <c r="A66" s="26"/>
      <c r="B66" s="6">
        <v>12.74</v>
      </c>
      <c r="D66" s="19" t="s">
        <v>1549</v>
      </c>
      <c r="E66" s="19" t="s">
        <v>1558</v>
      </c>
      <c r="F66" s="2">
        <v>64</v>
      </c>
      <c r="H66" s="4">
        <v>2005</v>
      </c>
      <c r="K66" s="35" t="s">
        <v>2426</v>
      </c>
      <c r="M66" t="s">
        <v>500</v>
      </c>
      <c r="N66" t="s">
        <v>1599</v>
      </c>
      <c r="O66" s="4">
        <v>85</v>
      </c>
      <c r="Q66" s="4">
        <v>2001</v>
      </c>
    </row>
    <row r="67" spans="1:17">
      <c r="A67" s="26"/>
      <c r="B67" s="5" t="s">
        <v>2235</v>
      </c>
      <c r="D67" t="s">
        <v>2752</v>
      </c>
      <c r="E67" t="s">
        <v>2625</v>
      </c>
      <c r="F67" s="2" t="s">
        <v>4813</v>
      </c>
      <c r="H67" s="2" t="s">
        <v>5421</v>
      </c>
      <c r="K67" s="2" t="s">
        <v>2427</v>
      </c>
      <c r="M67" t="s">
        <v>1402</v>
      </c>
      <c r="N67" t="s">
        <v>1550</v>
      </c>
      <c r="O67" s="2">
        <v>82</v>
      </c>
      <c r="Q67" s="4">
        <v>1998</v>
      </c>
    </row>
    <row r="68" spans="1:17">
      <c r="A68" s="26"/>
    </row>
    <row r="69" spans="1:17">
      <c r="A69" s="26"/>
      <c r="B69" s="28" t="s">
        <v>2042</v>
      </c>
      <c r="D69" s="32"/>
      <c r="E69" s="19"/>
      <c r="K69" s="28" t="s">
        <v>1269</v>
      </c>
    </row>
    <row r="70" spans="1:17">
      <c r="A70" s="26"/>
      <c r="B70" s="37">
        <v>18.489999999999998</v>
      </c>
      <c r="C70" s="41"/>
      <c r="D70" s="38" t="s">
        <v>582</v>
      </c>
      <c r="E70" s="38" t="s">
        <v>583</v>
      </c>
      <c r="F70" s="39" t="s">
        <v>581</v>
      </c>
      <c r="G70" s="38"/>
      <c r="H70" s="37">
        <v>2019</v>
      </c>
      <c r="K70" s="2" t="s">
        <v>724</v>
      </c>
      <c r="M70" s="19" t="s">
        <v>3069</v>
      </c>
      <c r="N70" s="19" t="s">
        <v>1772</v>
      </c>
      <c r="O70" s="2" t="s">
        <v>4709</v>
      </c>
      <c r="Q70" s="4">
        <v>2006</v>
      </c>
    </row>
    <row r="71" spans="1:17">
      <c r="A71" s="26"/>
      <c r="B71" s="333" t="s">
        <v>5501</v>
      </c>
      <c r="C71" s="334"/>
      <c r="D71" s="342" t="s">
        <v>4049</v>
      </c>
      <c r="E71" s="342" t="s">
        <v>596</v>
      </c>
      <c r="F71" s="333" t="s">
        <v>4040</v>
      </c>
      <c r="G71" s="342"/>
      <c r="H71" s="336">
        <v>2021</v>
      </c>
      <c r="K71" s="2">
        <v>19.600000000000001</v>
      </c>
      <c r="M71" t="s">
        <v>501</v>
      </c>
      <c r="N71" t="s">
        <v>1543</v>
      </c>
      <c r="O71" s="2">
        <v>78</v>
      </c>
      <c r="Q71" s="2">
        <v>1992</v>
      </c>
    </row>
    <row r="72" spans="1:17">
      <c r="A72" s="26"/>
      <c r="B72" s="36">
        <v>18.82</v>
      </c>
      <c r="C72" s="55"/>
      <c r="D72" s="45" t="s">
        <v>2978</v>
      </c>
      <c r="E72" s="45" t="s">
        <v>1246</v>
      </c>
      <c r="F72" s="35" t="s">
        <v>581</v>
      </c>
      <c r="G72" s="45"/>
      <c r="H72" s="36">
        <v>2019</v>
      </c>
      <c r="K72" s="2" t="s">
        <v>251</v>
      </c>
      <c r="M72" t="s">
        <v>3067</v>
      </c>
      <c r="N72" t="s">
        <v>1599</v>
      </c>
      <c r="O72" s="2" t="s">
        <v>716</v>
      </c>
      <c r="Q72" s="2" t="s">
        <v>4631</v>
      </c>
    </row>
    <row r="73" spans="1:17">
      <c r="A73" s="26"/>
      <c r="B73" s="5" t="s">
        <v>3093</v>
      </c>
      <c r="C73" s="11"/>
      <c r="D73" s="10" t="s">
        <v>1810</v>
      </c>
      <c r="E73" s="10" t="s">
        <v>1599</v>
      </c>
      <c r="F73" s="5" t="s">
        <v>716</v>
      </c>
      <c r="G73" s="12"/>
      <c r="H73" s="6">
        <v>2010</v>
      </c>
      <c r="K73" s="2" t="s">
        <v>725</v>
      </c>
      <c r="M73" t="s">
        <v>1785</v>
      </c>
      <c r="N73" t="s">
        <v>1558</v>
      </c>
      <c r="O73" s="2">
        <v>82</v>
      </c>
      <c r="Q73" s="2">
        <v>1997</v>
      </c>
    </row>
    <row r="74" spans="1:17">
      <c r="A74" s="26"/>
      <c r="B74" s="4">
        <v>18.989999999999998</v>
      </c>
      <c r="D74" s="19" t="s">
        <v>1799</v>
      </c>
      <c r="E74" s="19" t="s">
        <v>1608</v>
      </c>
      <c r="F74" s="2">
        <v>94</v>
      </c>
      <c r="H74" s="4">
        <v>2011</v>
      </c>
      <c r="K74" s="2" t="s">
        <v>726</v>
      </c>
      <c r="M74" t="s">
        <v>1575</v>
      </c>
      <c r="N74" t="s">
        <v>1570</v>
      </c>
      <c r="O74" s="2" t="s">
        <v>4691</v>
      </c>
      <c r="Q74" s="2" t="s">
        <v>4715</v>
      </c>
    </row>
    <row r="75" spans="1:17">
      <c r="A75" s="26"/>
      <c r="B75" s="4">
        <v>18.989999999999998</v>
      </c>
      <c r="D75" t="s">
        <v>4252</v>
      </c>
      <c r="E75" t="s">
        <v>1648</v>
      </c>
      <c r="F75" s="2" t="s">
        <v>1067</v>
      </c>
      <c r="H75" s="4">
        <v>2018</v>
      </c>
      <c r="K75" s="2" t="s">
        <v>727</v>
      </c>
      <c r="M75" t="s">
        <v>2410</v>
      </c>
      <c r="N75" t="s">
        <v>1624</v>
      </c>
      <c r="O75" s="2" t="s">
        <v>4746</v>
      </c>
      <c r="Q75" s="2" t="s">
        <v>4715</v>
      </c>
    </row>
    <row r="76" spans="1:17">
      <c r="A76" s="26"/>
      <c r="B76" s="2" t="s">
        <v>671</v>
      </c>
      <c r="D76" s="19" t="s">
        <v>3054</v>
      </c>
      <c r="E76" s="19" t="s">
        <v>1668</v>
      </c>
      <c r="F76" s="2">
        <v>95</v>
      </c>
      <c r="H76" s="4">
        <v>2019</v>
      </c>
      <c r="K76" s="2">
        <v>20.3</v>
      </c>
      <c r="M76" t="s">
        <v>503</v>
      </c>
      <c r="N76" t="s">
        <v>1657</v>
      </c>
      <c r="O76" s="2">
        <v>78</v>
      </c>
      <c r="Q76" s="2">
        <v>1993</v>
      </c>
    </row>
    <row r="77" spans="1:17">
      <c r="A77" s="26"/>
      <c r="B77" s="2" t="s">
        <v>4342</v>
      </c>
      <c r="D77" t="s">
        <v>580</v>
      </c>
      <c r="E77" t="s">
        <v>586</v>
      </c>
      <c r="F77" s="2" t="s">
        <v>581</v>
      </c>
      <c r="H77" s="4">
        <v>2015</v>
      </c>
      <c r="K77" s="2" t="s">
        <v>728</v>
      </c>
      <c r="M77" t="s">
        <v>1815</v>
      </c>
      <c r="N77" t="s">
        <v>1561</v>
      </c>
      <c r="O77" s="2" t="s">
        <v>4746</v>
      </c>
      <c r="Q77" s="2" t="s">
        <v>4715</v>
      </c>
    </row>
    <row r="78" spans="1:17">
      <c r="A78" s="26"/>
      <c r="B78" s="2" t="s">
        <v>4845</v>
      </c>
      <c r="D78" t="s">
        <v>4050</v>
      </c>
      <c r="E78" t="s">
        <v>1570</v>
      </c>
      <c r="F78" s="5" t="s">
        <v>4813</v>
      </c>
      <c r="G78" s="12"/>
      <c r="H78" s="6">
        <v>2019</v>
      </c>
      <c r="I78" s="12"/>
      <c r="K78" s="2" t="s">
        <v>728</v>
      </c>
      <c r="M78" t="s">
        <v>3139</v>
      </c>
      <c r="N78" t="s">
        <v>1573</v>
      </c>
      <c r="O78" s="2" t="s">
        <v>4707</v>
      </c>
      <c r="Q78" s="2" t="s">
        <v>4658</v>
      </c>
    </row>
    <row r="79" spans="1:17">
      <c r="A79" s="26"/>
      <c r="B79" s="4">
        <v>19.29</v>
      </c>
      <c r="D79" t="s">
        <v>110</v>
      </c>
      <c r="E79" t="s">
        <v>1451</v>
      </c>
      <c r="F79" s="2" t="s">
        <v>1683</v>
      </c>
      <c r="H79" s="4">
        <v>2017</v>
      </c>
      <c r="K79" s="2" t="s">
        <v>252</v>
      </c>
      <c r="M79" t="s">
        <v>504</v>
      </c>
      <c r="N79" t="s">
        <v>2450</v>
      </c>
      <c r="O79" s="2">
        <v>81</v>
      </c>
      <c r="Q79" s="2">
        <v>1996</v>
      </c>
    </row>
    <row r="80" spans="1:17">
      <c r="A80" s="26"/>
      <c r="B80" s="5" t="s">
        <v>717</v>
      </c>
      <c r="D80" s="19" t="s">
        <v>3068</v>
      </c>
      <c r="E80" s="19" t="s">
        <v>2347</v>
      </c>
      <c r="F80" s="2" t="s">
        <v>4957</v>
      </c>
      <c r="H80" s="4">
        <v>2009</v>
      </c>
      <c r="K80" s="2" t="s">
        <v>252</v>
      </c>
      <c r="M80" t="s">
        <v>4250</v>
      </c>
      <c r="N80" t="s">
        <v>1599</v>
      </c>
      <c r="O80" s="2" t="s">
        <v>4709</v>
      </c>
      <c r="Q80" s="2" t="s">
        <v>4750</v>
      </c>
    </row>
    <row r="81" spans="1:25">
      <c r="A81" s="26"/>
      <c r="B81" s="5" t="s">
        <v>718</v>
      </c>
      <c r="D81" s="19" t="s">
        <v>3078</v>
      </c>
      <c r="E81" s="19" t="s">
        <v>1550</v>
      </c>
      <c r="F81" s="2" t="s">
        <v>4957</v>
      </c>
      <c r="H81" s="4">
        <v>2007</v>
      </c>
      <c r="K81" s="2">
        <v>20.5</v>
      </c>
      <c r="M81" t="s">
        <v>505</v>
      </c>
      <c r="N81" t="s">
        <v>1543</v>
      </c>
      <c r="O81" s="2">
        <v>80</v>
      </c>
      <c r="Q81" s="2">
        <v>1995</v>
      </c>
    </row>
    <row r="82" spans="1:25">
      <c r="A82" s="26"/>
      <c r="B82" s="35" t="s">
        <v>2390</v>
      </c>
      <c r="D82" t="s">
        <v>595</v>
      </c>
      <c r="E82" t="s">
        <v>3042</v>
      </c>
      <c r="F82" s="2" t="s">
        <v>581</v>
      </c>
      <c r="H82" s="4">
        <v>2019</v>
      </c>
      <c r="K82" s="2" t="s">
        <v>4274</v>
      </c>
      <c r="M82" t="s">
        <v>3077</v>
      </c>
      <c r="N82" t="s">
        <v>1568</v>
      </c>
      <c r="O82" s="2" t="s">
        <v>4746</v>
      </c>
      <c r="Q82" s="2" t="s">
        <v>4715</v>
      </c>
    </row>
    <row r="83" spans="1:25">
      <c r="A83" s="26"/>
      <c r="B83" s="2" t="s">
        <v>4385</v>
      </c>
      <c r="D83" t="s">
        <v>1070</v>
      </c>
      <c r="E83" t="s">
        <v>1570</v>
      </c>
      <c r="F83" s="2" t="s">
        <v>1241</v>
      </c>
      <c r="H83" s="4">
        <v>2016</v>
      </c>
      <c r="K83" s="5" t="s">
        <v>4274</v>
      </c>
      <c r="L83" s="1"/>
      <c r="M83" t="s">
        <v>2356</v>
      </c>
      <c r="N83" t="s">
        <v>1573</v>
      </c>
      <c r="O83" s="2" t="s">
        <v>4707</v>
      </c>
      <c r="Q83" s="2" t="s">
        <v>4715</v>
      </c>
    </row>
    <row r="84" spans="1:25">
      <c r="A84" s="26"/>
      <c r="B84" s="5" t="s">
        <v>719</v>
      </c>
      <c r="D84" s="19" t="s">
        <v>2349</v>
      </c>
      <c r="E84" s="19" t="s">
        <v>1570</v>
      </c>
      <c r="F84" s="2" t="s">
        <v>4691</v>
      </c>
      <c r="H84" s="4">
        <v>2005</v>
      </c>
      <c r="K84" s="2">
        <v>20.6</v>
      </c>
      <c r="L84" s="1"/>
      <c r="M84" t="s">
        <v>1581</v>
      </c>
      <c r="N84" t="s">
        <v>1573</v>
      </c>
      <c r="O84" s="2">
        <v>80</v>
      </c>
      <c r="Q84" s="2">
        <v>1993</v>
      </c>
    </row>
    <row r="85" spans="1:25">
      <c r="A85" s="26"/>
      <c r="B85" s="2" t="s">
        <v>4846</v>
      </c>
      <c r="D85" t="s">
        <v>4149</v>
      </c>
      <c r="E85" t="s">
        <v>4150</v>
      </c>
      <c r="F85" s="5" t="s">
        <v>4813</v>
      </c>
      <c r="G85" s="12"/>
      <c r="H85" s="6">
        <v>2019</v>
      </c>
      <c r="K85" s="2" t="s">
        <v>4275</v>
      </c>
      <c r="L85" s="1"/>
      <c r="M85" t="s">
        <v>1787</v>
      </c>
      <c r="N85" t="s">
        <v>1573</v>
      </c>
      <c r="O85" s="2" t="s">
        <v>4691</v>
      </c>
      <c r="Q85" s="2" t="s">
        <v>4704</v>
      </c>
    </row>
    <row r="86" spans="1:25">
      <c r="A86" s="26"/>
      <c r="B86" s="2" t="s">
        <v>720</v>
      </c>
      <c r="D86" s="19" t="s">
        <v>3139</v>
      </c>
      <c r="E86" s="19" t="s">
        <v>1573</v>
      </c>
      <c r="F86" s="2" t="s">
        <v>4707</v>
      </c>
      <c r="H86" s="4">
        <v>2005</v>
      </c>
      <c r="K86" s="2" t="s">
        <v>4275</v>
      </c>
      <c r="L86" s="1"/>
      <c r="M86" t="s">
        <v>1549</v>
      </c>
      <c r="N86" t="s">
        <v>1550</v>
      </c>
      <c r="O86" s="2" t="s">
        <v>4707</v>
      </c>
      <c r="Q86" s="2" t="s">
        <v>4715</v>
      </c>
    </row>
    <row r="87" spans="1:25">
      <c r="A87" s="26"/>
      <c r="B87" s="2" t="s">
        <v>721</v>
      </c>
      <c r="D87" s="19" t="s">
        <v>3073</v>
      </c>
      <c r="E87" s="19" t="s">
        <v>1561</v>
      </c>
      <c r="F87" s="2" t="s">
        <v>4746</v>
      </c>
      <c r="H87" s="4">
        <v>2005</v>
      </c>
      <c r="K87" s="2" t="s">
        <v>4275</v>
      </c>
      <c r="M87" t="s">
        <v>1455</v>
      </c>
      <c r="N87" t="s">
        <v>2413</v>
      </c>
      <c r="O87" s="4">
        <v>98</v>
      </c>
      <c r="Q87" s="4">
        <v>2011</v>
      </c>
    </row>
    <row r="88" spans="1:25">
      <c r="A88" s="26"/>
      <c r="B88" s="2" t="s">
        <v>721</v>
      </c>
      <c r="D88" t="s">
        <v>3946</v>
      </c>
      <c r="E88" t="s">
        <v>1550</v>
      </c>
      <c r="F88" s="2" t="s">
        <v>1241</v>
      </c>
      <c r="H88" s="4">
        <v>2016</v>
      </c>
      <c r="K88" s="2" t="s">
        <v>4276</v>
      </c>
      <c r="L88" s="1"/>
      <c r="M88" t="s">
        <v>4251</v>
      </c>
      <c r="N88" t="s">
        <v>4256</v>
      </c>
      <c r="O88" s="2" t="s">
        <v>4957</v>
      </c>
      <c r="Q88" s="2" t="s">
        <v>4694</v>
      </c>
      <c r="S88" s="2"/>
      <c r="T88" s="1"/>
      <c r="W88" s="2"/>
      <c r="Y88" s="2"/>
    </row>
    <row r="89" spans="1:25">
      <c r="A89" s="26"/>
      <c r="B89" s="2" t="s">
        <v>721</v>
      </c>
      <c r="D89" t="s">
        <v>2171</v>
      </c>
      <c r="E89" t="s">
        <v>2347</v>
      </c>
      <c r="F89" s="5" t="s">
        <v>2170</v>
      </c>
      <c r="G89" s="12"/>
      <c r="H89" s="6">
        <v>2021</v>
      </c>
      <c r="K89" s="2">
        <v>21.2</v>
      </c>
      <c r="L89" s="1"/>
      <c r="M89" t="s">
        <v>3569</v>
      </c>
      <c r="N89" t="s">
        <v>1769</v>
      </c>
      <c r="O89" s="2">
        <v>81</v>
      </c>
      <c r="Q89" s="2">
        <v>1993</v>
      </c>
    </row>
    <row r="90" spans="1:25">
      <c r="A90" s="26"/>
    </row>
    <row r="91" spans="1:25">
      <c r="A91" s="26"/>
      <c r="B91" s="28" t="s">
        <v>4752</v>
      </c>
      <c r="D91" s="32"/>
      <c r="E91" s="19"/>
      <c r="F91" s="5"/>
      <c r="H91" s="1"/>
      <c r="K91" s="28" t="s">
        <v>1271</v>
      </c>
    </row>
    <row r="92" spans="1:25">
      <c r="A92" s="26"/>
      <c r="B92" s="39" t="s">
        <v>5590</v>
      </c>
      <c r="C92" s="41"/>
      <c r="D92" s="38" t="s">
        <v>5528</v>
      </c>
      <c r="E92" s="38" t="s">
        <v>1573</v>
      </c>
      <c r="F92" s="39" t="s">
        <v>4813</v>
      </c>
      <c r="G92" s="38"/>
      <c r="H92" s="37">
        <v>2021</v>
      </c>
      <c r="K92" s="4">
        <v>26.1</v>
      </c>
      <c r="M92" s="19" t="s">
        <v>3070</v>
      </c>
      <c r="N92" s="19" t="s">
        <v>1561</v>
      </c>
      <c r="O92" s="6">
        <v>85</v>
      </c>
      <c r="Q92" s="4">
        <v>2006</v>
      </c>
    </row>
    <row r="93" spans="1:25">
      <c r="A93" s="26"/>
      <c r="B93" s="6">
        <v>24.72</v>
      </c>
      <c r="C93" s="11"/>
      <c r="D93" s="12" t="s">
        <v>582</v>
      </c>
      <c r="E93" s="12" t="s">
        <v>583</v>
      </c>
      <c r="F93" s="5" t="s">
        <v>581</v>
      </c>
      <c r="G93" s="12"/>
      <c r="H93" s="6">
        <v>2019</v>
      </c>
      <c r="K93" s="4">
        <v>26.2</v>
      </c>
      <c r="M93" s="19" t="s">
        <v>3078</v>
      </c>
      <c r="N93" s="19" t="s">
        <v>1550</v>
      </c>
      <c r="O93" s="6">
        <v>93</v>
      </c>
      <c r="Q93" s="4">
        <v>2009</v>
      </c>
    </row>
    <row r="94" spans="1:25">
      <c r="A94" s="26"/>
      <c r="B94" s="36">
        <v>24.87</v>
      </c>
      <c r="C94" s="55"/>
      <c r="D94" s="45" t="s">
        <v>2978</v>
      </c>
      <c r="E94" s="45" t="s">
        <v>1246</v>
      </c>
      <c r="F94" s="35" t="s">
        <v>581</v>
      </c>
      <c r="G94" s="45"/>
      <c r="H94" s="36">
        <v>2018</v>
      </c>
      <c r="K94" s="4">
        <v>26.3</v>
      </c>
      <c r="M94" s="19" t="s">
        <v>3068</v>
      </c>
      <c r="N94" s="19" t="s">
        <v>2347</v>
      </c>
      <c r="O94" s="6">
        <v>93</v>
      </c>
      <c r="Q94" s="4">
        <v>2009</v>
      </c>
    </row>
    <row r="95" spans="1:25">
      <c r="A95" s="26"/>
      <c r="B95" s="36">
        <v>25.15</v>
      </c>
      <c r="C95" s="55"/>
      <c r="D95" s="45" t="s">
        <v>4252</v>
      </c>
      <c r="E95" s="45" t="s">
        <v>1648</v>
      </c>
      <c r="F95" s="35" t="s">
        <v>1067</v>
      </c>
      <c r="G95" s="45"/>
      <c r="H95" s="36">
        <v>2019</v>
      </c>
      <c r="K95" s="4">
        <v>26.4</v>
      </c>
      <c r="M95" t="s">
        <v>1582</v>
      </c>
      <c r="N95" t="s">
        <v>1543</v>
      </c>
      <c r="O95" s="6">
        <v>78</v>
      </c>
      <c r="Q95" s="4">
        <v>1994</v>
      </c>
    </row>
    <row r="96" spans="1:25">
      <c r="A96" s="26"/>
      <c r="B96" s="36">
        <v>25.18</v>
      </c>
      <c r="C96" s="55"/>
      <c r="D96" s="46" t="s">
        <v>1810</v>
      </c>
      <c r="E96" s="46" t="s">
        <v>1599</v>
      </c>
      <c r="F96" s="35">
        <v>95</v>
      </c>
      <c r="G96" s="45"/>
      <c r="H96" s="36">
        <v>2011</v>
      </c>
      <c r="K96" s="4">
        <v>26.5</v>
      </c>
      <c r="M96" s="19" t="s">
        <v>2349</v>
      </c>
      <c r="N96" s="19" t="s">
        <v>1570</v>
      </c>
      <c r="O96" s="6">
        <v>89</v>
      </c>
      <c r="Q96" s="4">
        <v>2005</v>
      </c>
    </row>
    <row r="97" spans="1:25">
      <c r="A97" s="26"/>
      <c r="B97" s="2" t="s">
        <v>3390</v>
      </c>
      <c r="D97" s="19" t="s">
        <v>3054</v>
      </c>
      <c r="E97" s="19" t="s">
        <v>1668</v>
      </c>
      <c r="F97" s="2">
        <v>95</v>
      </c>
      <c r="H97" s="4">
        <v>2017</v>
      </c>
      <c r="K97" s="4">
        <v>27.6</v>
      </c>
      <c r="M97" s="19" t="s">
        <v>1555</v>
      </c>
      <c r="N97" s="19" t="s">
        <v>1550</v>
      </c>
      <c r="O97" s="6">
        <v>89</v>
      </c>
      <c r="Q97" s="4">
        <v>2006</v>
      </c>
    </row>
    <row r="98" spans="1:25">
      <c r="A98" s="26"/>
      <c r="B98" s="4">
        <v>25.47</v>
      </c>
      <c r="D98" s="19" t="s">
        <v>1799</v>
      </c>
      <c r="E98" s="19" t="s">
        <v>1608</v>
      </c>
      <c r="F98" s="2">
        <v>94</v>
      </c>
      <c r="H98" s="4">
        <v>2012</v>
      </c>
      <c r="K98" s="4">
        <v>27.7</v>
      </c>
      <c r="M98" t="s">
        <v>3071</v>
      </c>
      <c r="N98" s="19" t="s">
        <v>1570</v>
      </c>
      <c r="O98" s="6">
        <v>88</v>
      </c>
      <c r="Q98" s="4">
        <v>2006</v>
      </c>
    </row>
    <row r="99" spans="1:25">
      <c r="A99" s="26"/>
      <c r="B99" s="5" t="s">
        <v>729</v>
      </c>
      <c r="D99" s="19" t="s">
        <v>3075</v>
      </c>
      <c r="E99" s="19" t="s">
        <v>1558</v>
      </c>
      <c r="F99" s="2" t="s">
        <v>4662</v>
      </c>
      <c r="H99" s="4">
        <v>2002</v>
      </c>
      <c r="K99" s="2" t="s">
        <v>735</v>
      </c>
      <c r="M99" t="s">
        <v>496</v>
      </c>
      <c r="N99" s="19" t="s">
        <v>1543</v>
      </c>
      <c r="O99" s="2" t="s">
        <v>4736</v>
      </c>
      <c r="Q99" s="4">
        <v>2000</v>
      </c>
    </row>
    <row r="100" spans="1:25">
      <c r="A100" s="26"/>
      <c r="B100" s="2" t="s">
        <v>1742</v>
      </c>
      <c r="D100" t="s">
        <v>114</v>
      </c>
      <c r="E100" t="s">
        <v>1451</v>
      </c>
      <c r="F100" s="2" t="s">
        <v>1683</v>
      </c>
      <c r="H100" s="4">
        <v>2018</v>
      </c>
      <c r="K100" s="2" t="s">
        <v>1181</v>
      </c>
      <c r="M100" t="s">
        <v>2447</v>
      </c>
      <c r="N100" t="s">
        <v>1657</v>
      </c>
      <c r="O100" s="6">
        <v>76</v>
      </c>
      <c r="Q100" s="4">
        <v>1993</v>
      </c>
      <c r="S100" s="2"/>
      <c r="W100" s="2"/>
      <c r="Y100" s="2"/>
    </row>
    <row r="101" spans="1:25">
      <c r="A101" s="26"/>
      <c r="B101" s="2" t="s">
        <v>5529</v>
      </c>
      <c r="D101" t="s">
        <v>4050</v>
      </c>
      <c r="E101" t="s">
        <v>1570</v>
      </c>
      <c r="F101" s="2" t="s">
        <v>4813</v>
      </c>
      <c r="H101" s="4">
        <v>2021</v>
      </c>
      <c r="K101" s="2" t="s">
        <v>1182</v>
      </c>
      <c r="M101" t="s">
        <v>1656</v>
      </c>
      <c r="N101" t="s">
        <v>1657</v>
      </c>
      <c r="O101" s="6">
        <v>79</v>
      </c>
      <c r="Q101" s="4">
        <v>1995</v>
      </c>
      <c r="S101" s="2"/>
      <c r="W101" s="4"/>
      <c r="Y101" s="4"/>
    </row>
    <row r="102" spans="1:25">
      <c r="A102" s="26"/>
      <c r="B102" s="2" t="s">
        <v>1976</v>
      </c>
      <c r="D102" t="s">
        <v>595</v>
      </c>
      <c r="E102" t="s">
        <v>3042</v>
      </c>
      <c r="F102" s="2" t="s">
        <v>581</v>
      </c>
      <c r="H102" s="4">
        <v>2018</v>
      </c>
      <c r="K102" s="2" t="s">
        <v>736</v>
      </c>
      <c r="M102" t="s">
        <v>495</v>
      </c>
      <c r="N102" s="19" t="s">
        <v>1545</v>
      </c>
      <c r="O102" s="2" t="s">
        <v>156</v>
      </c>
      <c r="Q102" s="4">
        <v>2000</v>
      </c>
      <c r="S102" s="2"/>
      <c r="W102" s="2"/>
      <c r="Y102" s="2"/>
    </row>
    <row r="103" spans="1:25">
      <c r="A103" s="26"/>
      <c r="B103" s="27">
        <v>25.9</v>
      </c>
      <c r="C103" s="1" t="s">
        <v>578</v>
      </c>
      <c r="D103" s="19" t="s">
        <v>1474</v>
      </c>
      <c r="E103" s="19" t="s">
        <v>1624</v>
      </c>
      <c r="F103" s="2">
        <v>94</v>
      </c>
      <c r="H103" s="4">
        <v>2010</v>
      </c>
      <c r="K103" s="4">
        <v>28.9</v>
      </c>
      <c r="M103" t="s">
        <v>1470</v>
      </c>
      <c r="N103" t="s">
        <v>1570</v>
      </c>
      <c r="O103" s="4">
        <v>91</v>
      </c>
      <c r="P103" s="4"/>
      <c r="Q103" s="4">
        <v>2009</v>
      </c>
      <c r="S103" s="2"/>
      <c r="W103" s="4"/>
      <c r="Y103" s="4"/>
    </row>
    <row r="104" spans="1:25">
      <c r="A104" s="26"/>
      <c r="B104" s="5" t="s">
        <v>5589</v>
      </c>
      <c r="D104" s="19" t="s">
        <v>3946</v>
      </c>
      <c r="E104" s="19" t="s">
        <v>1550</v>
      </c>
      <c r="F104" s="2" t="s">
        <v>1241</v>
      </c>
      <c r="H104" s="4">
        <v>2021</v>
      </c>
      <c r="K104" s="2" t="s">
        <v>737</v>
      </c>
      <c r="M104" t="s">
        <v>497</v>
      </c>
      <c r="N104" s="19" t="s">
        <v>1585</v>
      </c>
      <c r="O104" s="2" t="s">
        <v>4709</v>
      </c>
      <c r="Q104" s="4">
        <v>2009</v>
      </c>
      <c r="S104" s="2"/>
      <c r="W104" s="2"/>
      <c r="Y104" s="2"/>
    </row>
    <row r="105" spans="1:25">
      <c r="A105" s="26"/>
      <c r="B105" s="5" t="s">
        <v>730</v>
      </c>
      <c r="D105" s="19" t="s">
        <v>3068</v>
      </c>
      <c r="E105" s="19" t="s">
        <v>2347</v>
      </c>
      <c r="F105" s="2" t="s">
        <v>4957</v>
      </c>
      <c r="H105" s="4">
        <v>2009</v>
      </c>
      <c r="K105" s="2" t="s">
        <v>738</v>
      </c>
      <c r="M105" t="s">
        <v>3085</v>
      </c>
      <c r="N105" s="19" t="s">
        <v>1610</v>
      </c>
      <c r="O105" s="4">
        <v>83</v>
      </c>
      <c r="Q105" s="4">
        <v>2001</v>
      </c>
      <c r="S105" s="2"/>
      <c r="W105" s="4"/>
      <c r="Y105" s="4"/>
    </row>
    <row r="106" spans="1:25">
      <c r="A106" s="26"/>
      <c r="B106" s="2" t="s">
        <v>1743</v>
      </c>
      <c r="D106" t="s">
        <v>1070</v>
      </c>
      <c r="E106" t="s">
        <v>1570</v>
      </c>
      <c r="F106" s="2" t="s">
        <v>1241</v>
      </c>
      <c r="H106" s="4">
        <v>2018</v>
      </c>
      <c r="K106" s="2" t="s">
        <v>1617</v>
      </c>
      <c r="M106" t="s">
        <v>506</v>
      </c>
      <c r="N106" s="19" t="s">
        <v>1563</v>
      </c>
      <c r="O106" s="4">
        <v>83</v>
      </c>
      <c r="Q106" s="4">
        <v>2000</v>
      </c>
    </row>
    <row r="107" spans="1:25">
      <c r="A107" s="26"/>
      <c r="B107" s="2" t="s">
        <v>3763</v>
      </c>
      <c r="D107" t="s">
        <v>580</v>
      </c>
      <c r="E107" t="s">
        <v>586</v>
      </c>
      <c r="F107" s="2" t="s">
        <v>581</v>
      </c>
      <c r="H107" s="4">
        <v>2015</v>
      </c>
      <c r="K107" s="2" t="s">
        <v>2448</v>
      </c>
      <c r="M107" t="s">
        <v>2449</v>
      </c>
      <c r="N107" t="s">
        <v>2450</v>
      </c>
      <c r="O107" s="4">
        <v>81</v>
      </c>
      <c r="Q107" s="4">
        <v>1997</v>
      </c>
    </row>
    <row r="108" spans="1:25">
      <c r="A108" s="26"/>
      <c r="B108" s="2" t="s">
        <v>1714</v>
      </c>
      <c r="D108" t="s">
        <v>4252</v>
      </c>
      <c r="E108" t="s">
        <v>1648</v>
      </c>
      <c r="F108" s="2" t="s">
        <v>1067</v>
      </c>
      <c r="H108" s="4">
        <v>2018</v>
      </c>
      <c r="K108" s="2" t="s">
        <v>2451</v>
      </c>
      <c r="M108" t="s">
        <v>1403</v>
      </c>
      <c r="N108" s="19" t="s">
        <v>1550</v>
      </c>
      <c r="O108" s="2">
        <v>83</v>
      </c>
      <c r="Q108" s="4">
        <v>1998</v>
      </c>
    </row>
    <row r="109" spans="1:25">
      <c r="A109" s="26"/>
      <c r="B109" s="2" t="s">
        <v>3038</v>
      </c>
      <c r="D109" s="19" t="s">
        <v>3070</v>
      </c>
      <c r="E109" s="19" t="s">
        <v>1561</v>
      </c>
      <c r="F109" s="2" t="s">
        <v>4697</v>
      </c>
      <c r="H109" s="4">
        <v>2006</v>
      </c>
      <c r="K109" s="2" t="s">
        <v>1619</v>
      </c>
      <c r="L109" s="1"/>
      <c r="M109" t="s">
        <v>1607</v>
      </c>
      <c r="N109" t="s">
        <v>1608</v>
      </c>
      <c r="O109" s="2" t="s">
        <v>4709</v>
      </c>
      <c r="Q109" s="2" t="s">
        <v>4635</v>
      </c>
    </row>
    <row r="110" spans="1:25">
      <c r="A110" s="26"/>
      <c r="B110" s="2" t="s">
        <v>3781</v>
      </c>
      <c r="D110" s="19" t="s">
        <v>3078</v>
      </c>
      <c r="E110" s="19" t="s">
        <v>1550</v>
      </c>
      <c r="F110" s="2" t="s">
        <v>4957</v>
      </c>
      <c r="H110" s="4">
        <v>2009</v>
      </c>
      <c r="K110" s="2" t="s">
        <v>2780</v>
      </c>
      <c r="M110" t="s">
        <v>3081</v>
      </c>
      <c r="N110" s="19" t="s">
        <v>1545</v>
      </c>
      <c r="O110" s="2">
        <v>85</v>
      </c>
      <c r="Q110" s="4">
        <v>1999</v>
      </c>
    </row>
    <row r="111" spans="1:25">
      <c r="A111" s="26"/>
      <c r="B111" s="5" t="s">
        <v>3781</v>
      </c>
      <c r="D111" t="s">
        <v>4149</v>
      </c>
      <c r="E111" t="s">
        <v>4150</v>
      </c>
      <c r="F111" s="2" t="s">
        <v>4813</v>
      </c>
      <c r="H111" s="2" t="s">
        <v>5421</v>
      </c>
      <c r="K111" s="2" t="s">
        <v>2780</v>
      </c>
      <c r="M111" t="s">
        <v>1401</v>
      </c>
      <c r="N111" s="19" t="s">
        <v>1573</v>
      </c>
      <c r="O111" s="2">
        <v>82</v>
      </c>
      <c r="Q111" s="4">
        <v>1999</v>
      </c>
    </row>
    <row r="112" spans="1:25">
      <c r="A112" s="26"/>
    </row>
    <row r="113" spans="1:17">
      <c r="A113" s="26"/>
      <c r="B113" s="28" t="s">
        <v>4772</v>
      </c>
      <c r="D113" s="32"/>
      <c r="E113" s="19"/>
      <c r="F113" s="17"/>
      <c r="K113" s="28" t="s">
        <v>4788</v>
      </c>
    </row>
    <row r="114" spans="1:17">
      <c r="A114" s="26"/>
      <c r="B114" s="336">
        <v>39.03</v>
      </c>
      <c r="D114" s="342" t="s">
        <v>4049</v>
      </c>
      <c r="E114" s="342" t="s">
        <v>596</v>
      </c>
      <c r="F114" s="333" t="s">
        <v>4040</v>
      </c>
      <c r="G114" s="342"/>
      <c r="H114" s="336">
        <v>2021</v>
      </c>
      <c r="K114" s="2" t="s">
        <v>747</v>
      </c>
      <c r="M114" s="19" t="s">
        <v>2349</v>
      </c>
      <c r="N114" s="19" t="s">
        <v>1570</v>
      </c>
      <c r="O114" s="2" t="s">
        <v>4691</v>
      </c>
      <c r="Q114" s="4">
        <v>2004</v>
      </c>
    </row>
    <row r="115" spans="1:17">
      <c r="A115" s="26"/>
      <c r="B115" s="5" t="s">
        <v>1986</v>
      </c>
      <c r="C115" s="11"/>
      <c r="D115" s="12" t="s">
        <v>3054</v>
      </c>
      <c r="E115" s="12" t="s">
        <v>1668</v>
      </c>
      <c r="F115" s="5">
        <v>95</v>
      </c>
      <c r="G115" s="6"/>
      <c r="H115" s="6">
        <v>2018</v>
      </c>
      <c r="K115" s="2" t="s">
        <v>748</v>
      </c>
      <c r="M115" t="s">
        <v>3139</v>
      </c>
      <c r="N115" t="s">
        <v>1573</v>
      </c>
      <c r="O115" s="2" t="s">
        <v>4707</v>
      </c>
      <c r="Q115" s="4">
        <v>2004</v>
      </c>
    </row>
    <row r="116" spans="1:17">
      <c r="A116" s="26"/>
      <c r="B116" s="27">
        <v>40.729999999999997</v>
      </c>
      <c r="D116" s="12" t="s">
        <v>582</v>
      </c>
      <c r="E116" s="12" t="s">
        <v>583</v>
      </c>
      <c r="F116" s="5" t="s">
        <v>581</v>
      </c>
      <c r="G116" s="12"/>
      <c r="H116" s="6">
        <v>2019</v>
      </c>
      <c r="K116" s="2" t="s">
        <v>749</v>
      </c>
      <c r="M116" t="s">
        <v>1445</v>
      </c>
      <c r="N116" t="s">
        <v>2596</v>
      </c>
      <c r="O116" s="2" t="s">
        <v>4691</v>
      </c>
      <c r="Q116" s="4">
        <v>2004</v>
      </c>
    </row>
    <row r="117" spans="1:17">
      <c r="A117" s="26"/>
      <c r="B117" s="5" t="s">
        <v>3765</v>
      </c>
      <c r="C117" s="11"/>
      <c r="D117" s="12" t="s">
        <v>580</v>
      </c>
      <c r="E117" s="12" t="s">
        <v>586</v>
      </c>
      <c r="F117" s="5" t="s">
        <v>581</v>
      </c>
      <c r="G117" s="12"/>
      <c r="H117" s="6">
        <v>2015</v>
      </c>
      <c r="K117" s="2" t="s">
        <v>750</v>
      </c>
      <c r="M117" t="s">
        <v>507</v>
      </c>
      <c r="N117" t="s">
        <v>1648</v>
      </c>
      <c r="O117" s="2" t="s">
        <v>4707</v>
      </c>
      <c r="Q117" s="4">
        <v>2004</v>
      </c>
    </row>
    <row r="118" spans="1:17">
      <c r="A118" s="26"/>
      <c r="B118" s="36">
        <v>40.86</v>
      </c>
      <c r="C118" s="55"/>
      <c r="D118" s="45" t="s">
        <v>2978</v>
      </c>
      <c r="E118" s="45" t="s">
        <v>1246</v>
      </c>
      <c r="F118" s="35" t="s">
        <v>581</v>
      </c>
      <c r="G118" s="45"/>
      <c r="H118" s="36">
        <v>2018</v>
      </c>
      <c r="K118" s="2" t="s">
        <v>4282</v>
      </c>
      <c r="L118" s="1"/>
      <c r="M118" t="s">
        <v>2583</v>
      </c>
      <c r="N118" t="s">
        <v>1545</v>
      </c>
      <c r="O118" s="2">
        <v>78</v>
      </c>
      <c r="Q118" s="2">
        <v>1991</v>
      </c>
    </row>
    <row r="119" spans="1:17">
      <c r="A119" s="26"/>
      <c r="B119" s="4">
        <v>41.15</v>
      </c>
      <c r="D119" s="12" t="s">
        <v>595</v>
      </c>
      <c r="E119" s="12" t="s">
        <v>3042</v>
      </c>
      <c r="F119" s="5" t="s">
        <v>581</v>
      </c>
      <c r="G119" s="12"/>
      <c r="H119" s="6">
        <v>2018</v>
      </c>
      <c r="K119" s="2">
        <v>47.3</v>
      </c>
      <c r="L119" s="1"/>
      <c r="M119" t="s">
        <v>1581</v>
      </c>
      <c r="N119" t="s">
        <v>1573</v>
      </c>
      <c r="O119" s="2">
        <v>80</v>
      </c>
      <c r="Q119" s="2">
        <v>1993</v>
      </c>
    </row>
    <row r="120" spans="1:17">
      <c r="A120" s="26"/>
      <c r="B120" s="27">
        <v>41.2</v>
      </c>
      <c r="C120" s="1" t="s">
        <v>2070</v>
      </c>
      <c r="D120" t="s">
        <v>4149</v>
      </c>
      <c r="E120" t="s">
        <v>4150</v>
      </c>
      <c r="F120" s="5" t="s">
        <v>4813</v>
      </c>
      <c r="G120" s="12"/>
      <c r="H120" s="6">
        <v>2020</v>
      </c>
      <c r="K120" s="2" t="s">
        <v>751</v>
      </c>
      <c r="M120" t="s">
        <v>4273</v>
      </c>
      <c r="N120" t="s">
        <v>1573</v>
      </c>
      <c r="O120" s="2" t="s">
        <v>4709</v>
      </c>
      <c r="Q120" s="4">
        <v>2004</v>
      </c>
    </row>
    <row r="121" spans="1:17">
      <c r="A121" s="26"/>
      <c r="B121" s="54">
        <v>41.7</v>
      </c>
      <c r="C121" s="55"/>
      <c r="D121" s="46" t="s">
        <v>1799</v>
      </c>
      <c r="E121" s="46" t="s">
        <v>1608</v>
      </c>
      <c r="F121" s="35">
        <v>94</v>
      </c>
      <c r="G121" s="45"/>
      <c r="H121" s="36">
        <v>2011</v>
      </c>
      <c r="K121" s="2">
        <v>47.5</v>
      </c>
      <c r="L121" s="1"/>
      <c r="M121" t="s">
        <v>3569</v>
      </c>
      <c r="N121" t="s">
        <v>1769</v>
      </c>
      <c r="O121" s="2">
        <v>80</v>
      </c>
      <c r="Q121" s="2">
        <v>1993</v>
      </c>
    </row>
    <row r="122" spans="1:17">
      <c r="A122" s="26"/>
      <c r="B122" s="2" t="s">
        <v>1716</v>
      </c>
      <c r="D122" t="s">
        <v>4252</v>
      </c>
      <c r="E122" t="s">
        <v>1648</v>
      </c>
      <c r="F122" s="2" t="s">
        <v>1067</v>
      </c>
      <c r="H122" s="4">
        <v>2018</v>
      </c>
      <c r="K122" s="2" t="s">
        <v>752</v>
      </c>
      <c r="L122" s="1"/>
      <c r="M122" t="s">
        <v>2356</v>
      </c>
      <c r="N122" t="s">
        <v>1573</v>
      </c>
      <c r="O122" s="2" t="s">
        <v>4707</v>
      </c>
      <c r="Q122" s="2" t="s">
        <v>4715</v>
      </c>
    </row>
    <row r="123" spans="1:17">
      <c r="A123" s="26"/>
      <c r="B123" s="2" t="s">
        <v>2392</v>
      </c>
      <c r="D123" t="s">
        <v>1070</v>
      </c>
      <c r="E123" t="s">
        <v>1570</v>
      </c>
      <c r="F123" s="2" t="s">
        <v>1241</v>
      </c>
      <c r="H123" s="4">
        <v>2019</v>
      </c>
      <c r="K123" s="2" t="s">
        <v>752</v>
      </c>
      <c r="L123" s="1"/>
      <c r="M123" t="s">
        <v>4251</v>
      </c>
      <c r="N123" t="s">
        <v>4256</v>
      </c>
      <c r="O123" s="2" t="s">
        <v>4957</v>
      </c>
      <c r="Q123" s="2" t="s">
        <v>4750</v>
      </c>
    </row>
    <row r="124" spans="1:17">
      <c r="A124" s="26"/>
      <c r="B124" s="54">
        <v>41.88</v>
      </c>
      <c r="C124" s="55"/>
      <c r="D124" s="46" t="s">
        <v>1810</v>
      </c>
      <c r="E124" s="46" t="s">
        <v>1599</v>
      </c>
      <c r="F124" s="35">
        <v>95</v>
      </c>
      <c r="G124" s="45"/>
      <c r="H124" s="36">
        <v>2011</v>
      </c>
      <c r="K124" s="2">
        <v>47.6</v>
      </c>
      <c r="L124" s="1"/>
      <c r="M124" t="s">
        <v>2449</v>
      </c>
      <c r="N124" t="s">
        <v>2450</v>
      </c>
      <c r="O124" s="2">
        <v>81</v>
      </c>
      <c r="Q124" s="2">
        <v>1994</v>
      </c>
    </row>
    <row r="125" spans="1:17">
      <c r="A125" s="26"/>
      <c r="B125" s="2" t="s">
        <v>5333</v>
      </c>
      <c r="C125" s="1" t="s">
        <v>2070</v>
      </c>
      <c r="D125" t="s">
        <v>3946</v>
      </c>
      <c r="E125" t="s">
        <v>1550</v>
      </c>
      <c r="F125" s="2" t="s">
        <v>1241</v>
      </c>
      <c r="H125" s="4">
        <v>2020</v>
      </c>
      <c r="K125" s="2">
        <v>48.2</v>
      </c>
      <c r="L125" s="1"/>
      <c r="M125" t="s">
        <v>3573</v>
      </c>
      <c r="N125" t="s">
        <v>1772</v>
      </c>
      <c r="O125" s="2">
        <v>79</v>
      </c>
      <c r="Q125" s="2">
        <v>1992</v>
      </c>
    </row>
    <row r="126" spans="1:17">
      <c r="A126" s="26"/>
      <c r="B126" s="5" t="s">
        <v>739</v>
      </c>
      <c r="D126" s="19" t="s">
        <v>3068</v>
      </c>
      <c r="E126" s="19" t="s">
        <v>2347</v>
      </c>
      <c r="F126" s="2" t="s">
        <v>4957</v>
      </c>
      <c r="H126" s="4">
        <v>2008</v>
      </c>
      <c r="K126" s="2">
        <v>48.4</v>
      </c>
      <c r="L126" s="1"/>
      <c r="M126" t="s">
        <v>4283</v>
      </c>
      <c r="N126" t="s">
        <v>1545</v>
      </c>
      <c r="O126" s="2">
        <v>78</v>
      </c>
      <c r="Q126" s="2">
        <v>1991</v>
      </c>
    </row>
    <row r="127" spans="1:17">
      <c r="A127" s="26"/>
      <c r="B127" s="2" t="s">
        <v>3040</v>
      </c>
      <c r="D127" s="19" t="s">
        <v>1800</v>
      </c>
      <c r="E127" s="19" t="s">
        <v>1550</v>
      </c>
      <c r="F127" s="2">
        <v>93</v>
      </c>
      <c r="H127" s="4">
        <v>2010</v>
      </c>
      <c r="K127" s="2" t="s">
        <v>753</v>
      </c>
      <c r="M127" t="s">
        <v>2577</v>
      </c>
      <c r="N127" t="s">
        <v>2578</v>
      </c>
      <c r="O127" s="2" t="s">
        <v>4709</v>
      </c>
      <c r="Q127" s="4">
        <v>2005</v>
      </c>
    </row>
    <row r="128" spans="1:17">
      <c r="A128" s="26"/>
      <c r="B128" s="5" t="s">
        <v>740</v>
      </c>
      <c r="D128" s="19" t="s">
        <v>2410</v>
      </c>
      <c r="E128" s="19" t="s">
        <v>1624</v>
      </c>
      <c r="F128" s="2" t="s">
        <v>4746</v>
      </c>
      <c r="H128" s="4">
        <v>2005</v>
      </c>
      <c r="K128" s="2" t="s">
        <v>4284</v>
      </c>
      <c r="L128" s="1"/>
      <c r="M128" t="s">
        <v>1549</v>
      </c>
      <c r="N128" t="s">
        <v>1550</v>
      </c>
      <c r="O128" s="2" t="s">
        <v>4707</v>
      </c>
      <c r="Q128" s="2" t="s">
        <v>4715</v>
      </c>
    </row>
    <row r="129" spans="1:17">
      <c r="A129" s="26"/>
      <c r="B129" s="5" t="s">
        <v>5502</v>
      </c>
      <c r="D129" t="s">
        <v>5052</v>
      </c>
      <c r="E129" t="s">
        <v>2347</v>
      </c>
      <c r="F129" s="2" t="s">
        <v>2170</v>
      </c>
      <c r="H129" s="4">
        <v>2021</v>
      </c>
      <c r="K129" s="2" t="s">
        <v>754</v>
      </c>
      <c r="M129" t="s">
        <v>3068</v>
      </c>
      <c r="N129" t="s">
        <v>2347</v>
      </c>
      <c r="O129" s="2" t="s">
        <v>4957</v>
      </c>
      <c r="Q129" s="4">
        <v>2006</v>
      </c>
    </row>
    <row r="130" spans="1:17">
      <c r="A130" s="26"/>
      <c r="B130" s="2" t="s">
        <v>2368</v>
      </c>
      <c r="D130" t="s">
        <v>110</v>
      </c>
      <c r="E130" t="s">
        <v>1451</v>
      </c>
      <c r="F130" s="2" t="s">
        <v>1683</v>
      </c>
      <c r="H130" s="4">
        <v>2019</v>
      </c>
      <c r="K130" s="2">
        <v>48.8</v>
      </c>
      <c r="L130" s="1"/>
      <c r="M130" t="s">
        <v>542</v>
      </c>
      <c r="N130" t="s">
        <v>4326</v>
      </c>
      <c r="O130" s="2">
        <v>78</v>
      </c>
      <c r="Q130" s="2">
        <v>1991</v>
      </c>
    </row>
    <row r="131" spans="1:17">
      <c r="A131" s="26"/>
      <c r="B131" s="2" t="s">
        <v>5334</v>
      </c>
      <c r="C131" s="1" t="s">
        <v>2070</v>
      </c>
      <c r="D131" t="s">
        <v>5321</v>
      </c>
      <c r="E131" t="s">
        <v>1553</v>
      </c>
      <c r="F131" s="2" t="s">
        <v>1241</v>
      </c>
      <c r="H131" s="4">
        <v>2020</v>
      </c>
      <c r="K131" s="2">
        <v>49.1</v>
      </c>
      <c r="L131" s="1"/>
      <c r="M131" t="s">
        <v>3663</v>
      </c>
      <c r="N131" t="s">
        <v>3639</v>
      </c>
      <c r="O131" s="2">
        <v>81</v>
      </c>
      <c r="Q131" s="2">
        <v>1994</v>
      </c>
    </row>
    <row r="132" spans="1:17">
      <c r="A132" s="26"/>
      <c r="B132" s="2" t="s">
        <v>5503</v>
      </c>
      <c r="D132" t="s">
        <v>4843</v>
      </c>
      <c r="E132" t="s">
        <v>2498</v>
      </c>
      <c r="F132" s="2" t="s">
        <v>4040</v>
      </c>
      <c r="G132" s="4"/>
      <c r="H132" s="2" t="s">
        <v>5421</v>
      </c>
      <c r="K132" s="2" t="s">
        <v>543</v>
      </c>
      <c r="L132" s="1"/>
      <c r="M132" t="s">
        <v>2608</v>
      </c>
      <c r="N132" t="s">
        <v>2609</v>
      </c>
      <c r="O132" s="2">
        <v>84</v>
      </c>
      <c r="Q132" s="2">
        <v>1997</v>
      </c>
    </row>
    <row r="133" spans="1:17">
      <c r="A133" s="26"/>
      <c r="B133" s="5" t="s">
        <v>741</v>
      </c>
      <c r="D133" s="19" t="s">
        <v>1562</v>
      </c>
      <c r="E133" s="19" t="s">
        <v>1563</v>
      </c>
      <c r="F133" s="2" t="s">
        <v>4703</v>
      </c>
      <c r="H133" s="4">
        <v>2004</v>
      </c>
      <c r="K133" s="2" t="s">
        <v>543</v>
      </c>
      <c r="L133" s="1"/>
      <c r="M133" t="s">
        <v>1544</v>
      </c>
      <c r="N133" t="s">
        <v>1545</v>
      </c>
      <c r="O133" s="2">
        <v>85</v>
      </c>
      <c r="Q133" s="2">
        <v>1997</v>
      </c>
    </row>
    <row r="134" spans="1:17">
      <c r="A134" s="26"/>
    </row>
    <row r="135" spans="1:17">
      <c r="A135" s="26"/>
      <c r="B135" s="28" t="s">
        <v>4918</v>
      </c>
      <c r="D135" s="32"/>
      <c r="E135" s="19"/>
      <c r="K135" s="28" t="s">
        <v>4789</v>
      </c>
    </row>
    <row r="136" spans="1:17">
      <c r="A136" s="26"/>
      <c r="B136" s="298" t="s">
        <v>1987</v>
      </c>
      <c r="C136" s="299"/>
      <c r="D136" s="300" t="s">
        <v>3054</v>
      </c>
      <c r="E136" s="300" t="s">
        <v>1668</v>
      </c>
      <c r="F136" s="298">
        <v>95</v>
      </c>
      <c r="G136" s="301"/>
      <c r="H136" s="301">
        <v>2018</v>
      </c>
      <c r="K136" s="5" t="s">
        <v>758</v>
      </c>
      <c r="M136" t="s">
        <v>1800</v>
      </c>
      <c r="N136" t="s">
        <v>1550</v>
      </c>
      <c r="O136" s="2" t="s">
        <v>4957</v>
      </c>
      <c r="Q136" s="4">
        <v>2009</v>
      </c>
    </row>
    <row r="137" spans="1:17">
      <c r="A137" s="26"/>
      <c r="B137" s="36">
        <v>57.71</v>
      </c>
      <c r="C137" s="55"/>
      <c r="D137" s="45" t="s">
        <v>595</v>
      </c>
      <c r="E137" s="45" t="s">
        <v>3042</v>
      </c>
      <c r="F137" s="35" t="s">
        <v>581</v>
      </c>
      <c r="G137" s="45"/>
      <c r="H137" s="36">
        <v>2019</v>
      </c>
      <c r="K137" s="2" t="s">
        <v>3062</v>
      </c>
      <c r="M137" s="19" t="s">
        <v>3081</v>
      </c>
      <c r="N137" s="19" t="s">
        <v>1545</v>
      </c>
      <c r="O137" s="2" t="s">
        <v>4697</v>
      </c>
      <c r="Q137" s="4">
        <v>2005</v>
      </c>
    </row>
    <row r="138" spans="1:17">
      <c r="A138" s="26"/>
      <c r="B138" s="5" t="s">
        <v>756</v>
      </c>
      <c r="C138" s="11"/>
      <c r="D138" s="10" t="s">
        <v>1800</v>
      </c>
      <c r="E138" s="10" t="s">
        <v>1550</v>
      </c>
      <c r="F138" s="5" t="s">
        <v>4957</v>
      </c>
      <c r="G138" s="12"/>
      <c r="H138" s="6">
        <v>2009</v>
      </c>
      <c r="K138" s="2" t="s">
        <v>2966</v>
      </c>
      <c r="M138" t="s">
        <v>2447</v>
      </c>
      <c r="N138" t="s">
        <v>1657</v>
      </c>
      <c r="O138" s="6">
        <v>76</v>
      </c>
      <c r="Q138" s="4">
        <v>1993</v>
      </c>
    </row>
    <row r="139" spans="1:17">
      <c r="A139" s="26"/>
      <c r="B139" s="2" t="s">
        <v>3443</v>
      </c>
      <c r="C139" s="1" t="s">
        <v>2070</v>
      </c>
      <c r="D139" t="s">
        <v>1070</v>
      </c>
      <c r="E139" t="s">
        <v>1570</v>
      </c>
      <c r="F139" s="2" t="s">
        <v>1241</v>
      </c>
      <c r="H139" s="4">
        <v>2018</v>
      </c>
      <c r="K139" s="2" t="s">
        <v>3063</v>
      </c>
      <c r="M139" t="s">
        <v>1582</v>
      </c>
      <c r="N139" t="s">
        <v>1543</v>
      </c>
      <c r="O139" s="6">
        <v>78</v>
      </c>
      <c r="Q139" s="4">
        <v>1995</v>
      </c>
    </row>
    <row r="140" spans="1:17">
      <c r="A140" s="26"/>
      <c r="B140" s="2" t="s">
        <v>5335</v>
      </c>
      <c r="C140" s="1" t="s">
        <v>2070</v>
      </c>
      <c r="D140" t="s">
        <v>5321</v>
      </c>
      <c r="E140" t="s">
        <v>1553</v>
      </c>
      <c r="F140" s="2" t="s">
        <v>1241</v>
      </c>
      <c r="H140" s="4">
        <v>2020</v>
      </c>
      <c r="K140" s="2" t="s">
        <v>3064</v>
      </c>
      <c r="M140" t="s">
        <v>3085</v>
      </c>
      <c r="N140" s="19" t="s">
        <v>1610</v>
      </c>
      <c r="O140" s="2" t="s">
        <v>4736</v>
      </c>
      <c r="Q140" s="4">
        <v>2005</v>
      </c>
    </row>
    <row r="141" spans="1:17">
      <c r="A141" s="26"/>
      <c r="B141" s="5" t="s">
        <v>3045</v>
      </c>
      <c r="C141" s="11"/>
      <c r="D141" s="10" t="s">
        <v>1799</v>
      </c>
      <c r="E141" s="10" t="s">
        <v>1608</v>
      </c>
      <c r="F141" s="5">
        <v>94</v>
      </c>
      <c r="G141" s="12"/>
      <c r="H141" s="6">
        <v>2012</v>
      </c>
      <c r="K141" s="2" t="s">
        <v>3064</v>
      </c>
      <c r="M141" t="s">
        <v>497</v>
      </c>
      <c r="N141" s="19" t="s">
        <v>1585</v>
      </c>
      <c r="O141" s="2" t="s">
        <v>4709</v>
      </c>
      <c r="Q141" s="4">
        <v>2008</v>
      </c>
    </row>
    <row r="142" spans="1:17">
      <c r="A142" s="26"/>
      <c r="B142" s="2" t="s">
        <v>5531</v>
      </c>
      <c r="D142" t="s">
        <v>4149</v>
      </c>
      <c r="E142" t="s">
        <v>4150</v>
      </c>
      <c r="F142" s="2" t="s">
        <v>4813</v>
      </c>
      <c r="H142" s="4">
        <v>2021</v>
      </c>
      <c r="K142" s="4">
        <v>67.2</v>
      </c>
      <c r="M142" t="s">
        <v>1468</v>
      </c>
      <c r="N142" t="s">
        <v>1558</v>
      </c>
      <c r="O142" s="4">
        <v>97</v>
      </c>
      <c r="Q142" s="4">
        <v>2015</v>
      </c>
    </row>
    <row r="143" spans="1:17">
      <c r="A143" s="26"/>
      <c r="B143" s="2" t="s">
        <v>5336</v>
      </c>
      <c r="C143" s="1" t="s">
        <v>2070</v>
      </c>
      <c r="D143" t="s">
        <v>3946</v>
      </c>
      <c r="E143" t="s">
        <v>1550</v>
      </c>
      <c r="F143" s="2" t="s">
        <v>1241</v>
      </c>
      <c r="H143" s="4">
        <v>2020</v>
      </c>
      <c r="K143" s="4">
        <v>67.2</v>
      </c>
      <c r="M143" t="s">
        <v>590</v>
      </c>
      <c r="N143" t="s">
        <v>1613</v>
      </c>
      <c r="O143" s="4">
        <v>97</v>
      </c>
      <c r="P143" s="4"/>
      <c r="Q143" s="4">
        <v>2015</v>
      </c>
    </row>
    <row r="144" spans="1:17">
      <c r="A144" s="26"/>
      <c r="B144" s="5" t="s">
        <v>757</v>
      </c>
      <c r="D144" s="19" t="s">
        <v>3081</v>
      </c>
      <c r="E144" s="19" t="s">
        <v>1545</v>
      </c>
      <c r="F144" s="2" t="s">
        <v>4697</v>
      </c>
      <c r="H144" s="4">
        <v>2005</v>
      </c>
      <c r="K144" s="2" t="s">
        <v>3065</v>
      </c>
      <c r="M144" t="s">
        <v>508</v>
      </c>
      <c r="N144" t="s">
        <v>1608</v>
      </c>
      <c r="O144" s="2" t="s">
        <v>4709</v>
      </c>
      <c r="Q144" s="4">
        <v>2008</v>
      </c>
    </row>
    <row r="145" spans="1:23">
      <c r="A145" s="26"/>
      <c r="B145" s="2" t="s">
        <v>3046</v>
      </c>
      <c r="D145" s="19" t="s">
        <v>1819</v>
      </c>
      <c r="E145" s="19" t="s">
        <v>2361</v>
      </c>
      <c r="F145" s="2">
        <v>94</v>
      </c>
      <c r="H145" s="4">
        <v>2010</v>
      </c>
      <c r="K145" s="2" t="s">
        <v>840</v>
      </c>
      <c r="L145" s="1"/>
      <c r="M145" t="s">
        <v>1595</v>
      </c>
      <c r="N145" t="s">
        <v>1550</v>
      </c>
      <c r="O145" s="2" t="s">
        <v>4767</v>
      </c>
      <c r="Q145" s="2" t="s">
        <v>4663</v>
      </c>
    </row>
    <row r="146" spans="1:23">
      <c r="A146" s="26"/>
      <c r="B146" s="2" t="s">
        <v>1482</v>
      </c>
      <c r="C146" s="1" t="s">
        <v>578</v>
      </c>
      <c r="D146" s="19" t="s">
        <v>1475</v>
      </c>
      <c r="E146" s="19" t="s">
        <v>1613</v>
      </c>
      <c r="F146" s="2">
        <v>93</v>
      </c>
      <c r="H146" s="4">
        <v>2010</v>
      </c>
      <c r="K146" s="4">
        <v>71.2</v>
      </c>
      <c r="M146" t="s">
        <v>9</v>
      </c>
      <c r="N146" t="s">
        <v>1570</v>
      </c>
      <c r="O146" s="4">
        <v>97</v>
      </c>
      <c r="P146" s="4"/>
      <c r="Q146" s="4">
        <v>2015</v>
      </c>
    </row>
    <row r="147" spans="1:23">
      <c r="A147" s="26"/>
      <c r="B147" s="2" t="s">
        <v>2367</v>
      </c>
      <c r="C147" s="1" t="s">
        <v>2070</v>
      </c>
      <c r="D147" t="s">
        <v>4252</v>
      </c>
      <c r="E147" t="s">
        <v>1648</v>
      </c>
      <c r="F147" s="2" t="s">
        <v>1067</v>
      </c>
      <c r="H147" s="4">
        <v>2019</v>
      </c>
      <c r="K147" s="2" t="s">
        <v>3066</v>
      </c>
      <c r="M147" t="s">
        <v>509</v>
      </c>
      <c r="N147" t="s">
        <v>1570</v>
      </c>
      <c r="O147" s="2" t="s">
        <v>4709</v>
      </c>
      <c r="Q147" s="4">
        <v>2008</v>
      </c>
    </row>
    <row r="148" spans="1:23">
      <c r="A148" s="26"/>
      <c r="B148" s="2" t="s">
        <v>3049</v>
      </c>
      <c r="D148" s="19" t="s">
        <v>2410</v>
      </c>
      <c r="E148" s="19" t="s">
        <v>1624</v>
      </c>
      <c r="F148" s="2" t="s">
        <v>4746</v>
      </c>
      <c r="H148" s="4">
        <v>2005</v>
      </c>
    </row>
    <row r="149" spans="1:23">
      <c r="A149" s="26"/>
      <c r="B149" s="27">
        <v>60.31</v>
      </c>
      <c r="C149" s="8"/>
      <c r="D149" t="s">
        <v>4869</v>
      </c>
      <c r="E149" t="s">
        <v>1613</v>
      </c>
      <c r="F149" s="2" t="s">
        <v>1241</v>
      </c>
      <c r="H149" s="4">
        <v>2019</v>
      </c>
    </row>
    <row r="150" spans="1:23">
      <c r="A150" s="26"/>
      <c r="B150" s="2" t="s">
        <v>3048</v>
      </c>
      <c r="D150" s="19" t="s">
        <v>1542</v>
      </c>
      <c r="E150" s="19" t="s">
        <v>1543</v>
      </c>
      <c r="F150" s="2" t="s">
        <v>4697</v>
      </c>
      <c r="H150" s="4">
        <v>2002</v>
      </c>
      <c r="K150" s="2"/>
      <c r="L150" s="1"/>
      <c r="O150" s="2"/>
      <c r="Q150" s="2"/>
    </row>
    <row r="151" spans="1:23">
      <c r="A151" s="26"/>
      <c r="B151" s="2" t="s">
        <v>3047</v>
      </c>
      <c r="D151" s="19" t="s">
        <v>2449</v>
      </c>
      <c r="E151" s="19" t="s">
        <v>2450</v>
      </c>
      <c r="F151" s="2" t="s">
        <v>4662</v>
      </c>
      <c r="H151" s="4">
        <v>2007</v>
      </c>
    </row>
    <row r="152" spans="1:23">
      <c r="A152" s="26"/>
      <c r="B152" s="2" t="s">
        <v>3050</v>
      </c>
      <c r="D152" s="19" t="s">
        <v>3075</v>
      </c>
      <c r="E152" s="19" t="s">
        <v>1558</v>
      </c>
      <c r="F152" s="2" t="s">
        <v>4662</v>
      </c>
      <c r="H152" s="4">
        <v>2000</v>
      </c>
      <c r="S152" s="1"/>
      <c r="V152" s="2"/>
      <c r="W152" s="2"/>
    </row>
    <row r="153" spans="1:23">
      <c r="A153" s="26"/>
      <c r="B153" s="2" t="s">
        <v>2960</v>
      </c>
      <c r="D153" s="19" t="s">
        <v>1555</v>
      </c>
      <c r="E153" s="19" t="s">
        <v>1550</v>
      </c>
      <c r="F153" s="2">
        <v>89</v>
      </c>
      <c r="H153" s="4">
        <v>2011</v>
      </c>
      <c r="S153" s="1"/>
      <c r="V153" s="2"/>
      <c r="W153" s="2"/>
    </row>
    <row r="154" spans="1:23">
      <c r="A154" s="26"/>
      <c r="B154" s="2" t="s">
        <v>1977</v>
      </c>
      <c r="D154" s="45" t="s">
        <v>2978</v>
      </c>
      <c r="E154" s="45" t="s">
        <v>1246</v>
      </c>
      <c r="F154" s="35" t="s">
        <v>581</v>
      </c>
      <c r="G154" s="45"/>
      <c r="H154" s="36">
        <v>2018</v>
      </c>
    </row>
    <row r="155" spans="1:23">
      <c r="A155" s="26"/>
      <c r="B155" s="2" t="s">
        <v>3051</v>
      </c>
      <c r="D155" s="19" t="s">
        <v>3070</v>
      </c>
      <c r="E155" s="19" t="s">
        <v>1561</v>
      </c>
      <c r="F155" s="2" t="s">
        <v>4697</v>
      </c>
      <c r="H155" s="4">
        <v>2004</v>
      </c>
      <c r="S155" s="1"/>
      <c r="V155" s="2"/>
      <c r="W155" s="2"/>
    </row>
    <row r="156" spans="1:23">
      <c r="A156" s="26"/>
      <c r="S156" s="1"/>
      <c r="V156" s="2"/>
      <c r="W156" s="2"/>
    </row>
    <row r="157" spans="1:23">
      <c r="A157" s="26"/>
      <c r="B157" s="28" t="s">
        <v>2057</v>
      </c>
      <c r="D157" s="32"/>
      <c r="E157" s="19"/>
      <c r="K157" s="28" t="s">
        <v>4791</v>
      </c>
      <c r="S157" s="1"/>
      <c r="V157" s="2"/>
      <c r="W157" s="2"/>
    </row>
    <row r="158" spans="1:23">
      <c r="A158" s="26"/>
      <c r="B158" s="39" t="s">
        <v>2405</v>
      </c>
      <c r="C158" s="41"/>
      <c r="D158" s="40" t="s">
        <v>3054</v>
      </c>
      <c r="E158" s="40" t="s">
        <v>1668</v>
      </c>
      <c r="F158" s="39">
        <v>95</v>
      </c>
      <c r="G158" s="38"/>
      <c r="H158" s="37">
        <v>2019</v>
      </c>
      <c r="K158" s="2" t="s">
        <v>3058</v>
      </c>
      <c r="M158" t="s">
        <v>3059</v>
      </c>
      <c r="N158" t="s">
        <v>2582</v>
      </c>
      <c r="O158" s="4">
        <v>94</v>
      </c>
      <c r="P158" s="4"/>
      <c r="Q158" s="4">
        <v>2012</v>
      </c>
      <c r="S158" s="1"/>
      <c r="V158" s="2"/>
      <c r="W158" s="2"/>
    </row>
    <row r="159" spans="1:23">
      <c r="A159" s="26"/>
      <c r="B159" s="35" t="s">
        <v>2394</v>
      </c>
      <c r="C159" s="55"/>
      <c r="D159" s="45" t="s">
        <v>595</v>
      </c>
      <c r="E159" s="45" t="s">
        <v>3042</v>
      </c>
      <c r="F159" s="35" t="s">
        <v>581</v>
      </c>
      <c r="G159" s="45"/>
      <c r="H159" s="36">
        <v>2019</v>
      </c>
      <c r="K159" s="2" t="s">
        <v>4461</v>
      </c>
      <c r="M159" s="19" t="s">
        <v>3060</v>
      </c>
      <c r="N159" s="19" t="s">
        <v>1553</v>
      </c>
      <c r="O159" s="4">
        <v>95</v>
      </c>
      <c r="Q159" s="4">
        <v>2015</v>
      </c>
      <c r="S159" s="1"/>
      <c r="V159" s="4"/>
      <c r="W159" s="2"/>
    </row>
    <row r="160" spans="1:23">
      <c r="A160" s="26"/>
      <c r="B160" s="35" t="s">
        <v>759</v>
      </c>
      <c r="C160" s="55"/>
      <c r="D160" s="46" t="s">
        <v>1800</v>
      </c>
      <c r="E160" s="46" t="s">
        <v>1550</v>
      </c>
      <c r="F160" s="35" t="s">
        <v>4957</v>
      </c>
      <c r="G160" s="45"/>
      <c r="H160" s="36">
        <v>2009</v>
      </c>
      <c r="K160" s="2" t="s">
        <v>4454</v>
      </c>
      <c r="L160" s="16"/>
      <c r="M160" t="s">
        <v>3054</v>
      </c>
      <c r="N160" t="s">
        <v>3604</v>
      </c>
      <c r="O160" s="4">
        <v>98</v>
      </c>
      <c r="P160" s="4"/>
      <c r="Q160" s="4">
        <v>2015</v>
      </c>
    </row>
    <row r="161" spans="1:23">
      <c r="A161" s="26"/>
      <c r="B161" s="2" t="s">
        <v>5337</v>
      </c>
      <c r="C161" s="1" t="s">
        <v>2070</v>
      </c>
      <c r="D161" t="s">
        <v>3946</v>
      </c>
      <c r="E161" t="s">
        <v>1550</v>
      </c>
      <c r="F161" s="2" t="s">
        <v>1241</v>
      </c>
      <c r="H161" s="4">
        <v>2020</v>
      </c>
    </row>
    <row r="162" spans="1:23">
      <c r="A162" s="26"/>
      <c r="B162" s="2" t="s">
        <v>3055</v>
      </c>
      <c r="D162" s="19" t="s">
        <v>1819</v>
      </c>
      <c r="E162" s="19" t="s">
        <v>2361</v>
      </c>
      <c r="F162" s="2">
        <v>94</v>
      </c>
      <c r="H162" s="4">
        <v>2012</v>
      </c>
    </row>
    <row r="163" spans="1:23">
      <c r="A163" s="26"/>
      <c r="B163" s="2" t="s">
        <v>5338</v>
      </c>
      <c r="C163" s="1" t="s">
        <v>2070</v>
      </c>
      <c r="D163" t="s">
        <v>5321</v>
      </c>
      <c r="E163" t="s">
        <v>1553</v>
      </c>
      <c r="F163" s="2" t="s">
        <v>1241</v>
      </c>
      <c r="H163" s="4">
        <v>2020</v>
      </c>
    </row>
    <row r="164" spans="1:23">
      <c r="A164" s="26"/>
      <c r="B164" s="2" t="s">
        <v>3056</v>
      </c>
      <c r="D164" s="19" t="s">
        <v>3555</v>
      </c>
      <c r="E164" s="19" t="s">
        <v>3556</v>
      </c>
      <c r="F164" s="2" t="s">
        <v>744</v>
      </c>
      <c r="H164" s="4">
        <v>2011</v>
      </c>
    </row>
    <row r="165" spans="1:23">
      <c r="A165" s="26"/>
      <c r="B165" s="2" t="s">
        <v>4460</v>
      </c>
      <c r="D165" s="19" t="s">
        <v>3060</v>
      </c>
      <c r="E165" s="19" t="s">
        <v>1553</v>
      </c>
      <c r="F165" s="2">
        <v>95</v>
      </c>
      <c r="H165" s="4">
        <v>2015</v>
      </c>
    </row>
    <row r="166" spans="1:23">
      <c r="A166" s="26"/>
      <c r="B166" s="2" t="s">
        <v>5311</v>
      </c>
      <c r="C166" s="1" t="s">
        <v>2070</v>
      </c>
      <c r="D166" t="s">
        <v>4252</v>
      </c>
      <c r="E166" t="s">
        <v>1648</v>
      </c>
      <c r="F166" s="2" t="s">
        <v>1067</v>
      </c>
      <c r="H166" s="4">
        <v>2019</v>
      </c>
    </row>
    <row r="167" spans="1:23">
      <c r="A167" s="26"/>
      <c r="B167" s="5" t="s">
        <v>760</v>
      </c>
      <c r="D167" s="19" t="s">
        <v>3082</v>
      </c>
      <c r="E167" s="19" t="s">
        <v>1553</v>
      </c>
      <c r="F167" s="2" t="s">
        <v>4703</v>
      </c>
      <c r="H167" s="4">
        <v>2004</v>
      </c>
    </row>
    <row r="168" spans="1:23">
      <c r="A168" s="26"/>
      <c r="B168" s="5" t="s">
        <v>761</v>
      </c>
      <c r="D168" s="19" t="s">
        <v>1542</v>
      </c>
      <c r="E168" s="19" t="s">
        <v>1543</v>
      </c>
      <c r="F168" s="2" t="s">
        <v>4697</v>
      </c>
      <c r="H168" s="4">
        <v>2004</v>
      </c>
    </row>
    <row r="169" spans="1:23">
      <c r="A169" s="26"/>
      <c r="B169" s="2" t="s">
        <v>3057</v>
      </c>
      <c r="D169" s="19" t="s">
        <v>2453</v>
      </c>
      <c r="E169" s="19" t="s">
        <v>1599</v>
      </c>
      <c r="F169" s="2">
        <v>92</v>
      </c>
      <c r="H169" s="4">
        <v>2011</v>
      </c>
      <c r="K169" s="2"/>
      <c r="L169" s="55"/>
      <c r="M169" s="45"/>
      <c r="N169" s="45"/>
      <c r="O169" s="36"/>
      <c r="P169" s="36"/>
      <c r="Q169" s="36"/>
      <c r="V169" s="4"/>
      <c r="W169" s="4"/>
    </row>
    <row r="170" spans="1:23">
      <c r="A170" s="26"/>
      <c r="B170" s="2" t="s">
        <v>70</v>
      </c>
      <c r="C170" s="1" t="s">
        <v>2070</v>
      </c>
      <c r="D170" t="s">
        <v>3578</v>
      </c>
      <c r="E170" t="s">
        <v>1543</v>
      </c>
      <c r="F170" s="2">
        <v>94</v>
      </c>
      <c r="G170" s="4"/>
      <c r="H170" s="4">
        <v>2015</v>
      </c>
      <c r="V170" s="4"/>
      <c r="W170" s="4"/>
    </row>
    <row r="171" spans="1:23">
      <c r="A171" s="26"/>
      <c r="B171" s="5" t="s">
        <v>762</v>
      </c>
      <c r="D171" s="19" t="s">
        <v>1647</v>
      </c>
      <c r="E171" s="19" t="s">
        <v>1648</v>
      </c>
      <c r="F171" s="2" t="s">
        <v>4691</v>
      </c>
      <c r="H171" s="4">
        <v>2009</v>
      </c>
      <c r="K171" s="2"/>
      <c r="O171" s="4"/>
      <c r="P171" s="4"/>
      <c r="Q171" s="4"/>
      <c r="V171" s="4"/>
      <c r="W171" s="4"/>
    </row>
    <row r="172" spans="1:23">
      <c r="A172" s="26"/>
      <c r="B172" s="5" t="s">
        <v>763</v>
      </c>
      <c r="D172" s="19" t="s">
        <v>1626</v>
      </c>
      <c r="E172" s="19" t="s">
        <v>1550</v>
      </c>
      <c r="F172" s="2" t="s">
        <v>4691</v>
      </c>
      <c r="H172" s="4">
        <v>2005</v>
      </c>
      <c r="K172" s="2"/>
      <c r="O172" s="4"/>
      <c r="P172" s="4"/>
      <c r="Q172" s="4"/>
    </row>
    <row r="173" spans="1:23">
      <c r="A173" s="26"/>
      <c r="B173" s="5" t="s">
        <v>764</v>
      </c>
      <c r="D173" s="19" t="s">
        <v>3084</v>
      </c>
      <c r="E173" s="19" t="s">
        <v>1668</v>
      </c>
      <c r="F173" s="2" t="s">
        <v>4691</v>
      </c>
      <c r="H173" s="4">
        <v>2005</v>
      </c>
      <c r="K173" s="2"/>
      <c r="L173" s="1"/>
      <c r="O173" s="2"/>
      <c r="Q173" s="2"/>
    </row>
    <row r="174" spans="1:23">
      <c r="A174" s="26"/>
      <c r="B174" s="2" t="s">
        <v>3146</v>
      </c>
      <c r="D174" s="19" t="s">
        <v>3147</v>
      </c>
      <c r="E174" s="19" t="s">
        <v>3148</v>
      </c>
      <c r="F174" s="2">
        <v>91</v>
      </c>
      <c r="H174" s="4">
        <v>2014</v>
      </c>
      <c r="K174" s="2"/>
      <c r="L174" s="1"/>
      <c r="O174" s="2"/>
      <c r="Q174" s="2"/>
    </row>
    <row r="175" spans="1:23">
      <c r="A175" s="26"/>
      <c r="B175" s="5" t="s">
        <v>765</v>
      </c>
      <c r="D175" s="19" t="s">
        <v>3085</v>
      </c>
      <c r="E175" s="19" t="s">
        <v>1610</v>
      </c>
      <c r="F175" s="2" t="s">
        <v>4736</v>
      </c>
      <c r="H175" s="4">
        <v>2003</v>
      </c>
    </row>
    <row r="176" spans="1:23">
      <c r="A176" s="26"/>
      <c r="B176" s="35" t="s">
        <v>1873</v>
      </c>
      <c r="C176" s="55"/>
      <c r="D176" s="45" t="s">
        <v>269</v>
      </c>
      <c r="E176" s="45" t="s">
        <v>1457</v>
      </c>
      <c r="F176" s="35">
        <v>98</v>
      </c>
      <c r="G176" s="36"/>
      <c r="H176" s="36">
        <v>2014</v>
      </c>
    </row>
    <row r="177" spans="1:25">
      <c r="A177" s="26"/>
      <c r="B177" s="5" t="s">
        <v>766</v>
      </c>
      <c r="D177" s="19" t="s">
        <v>3086</v>
      </c>
      <c r="E177" s="19" t="s">
        <v>1665</v>
      </c>
      <c r="F177" s="2" t="s">
        <v>4691</v>
      </c>
      <c r="H177" s="4">
        <v>2006</v>
      </c>
      <c r="S177" s="2"/>
      <c r="T177" s="8"/>
      <c r="W177" s="2"/>
      <c r="X177" s="4"/>
      <c r="Y177" s="2"/>
    </row>
    <row r="178" spans="1:25">
      <c r="A178" s="26"/>
      <c r="S178" s="2"/>
      <c r="T178" s="8"/>
      <c r="W178" s="2"/>
      <c r="X178" s="4"/>
      <c r="Y178" s="2"/>
    </row>
    <row r="179" spans="1:25">
      <c r="A179" s="26"/>
      <c r="B179" s="28" t="s">
        <v>841</v>
      </c>
      <c r="D179" s="32"/>
      <c r="E179" s="19"/>
      <c r="K179" s="28" t="s">
        <v>4804</v>
      </c>
    </row>
    <row r="180" spans="1:25">
      <c r="A180" s="26"/>
      <c r="B180" s="39" t="s">
        <v>3094</v>
      </c>
      <c r="C180" s="41"/>
      <c r="D180" s="40" t="s">
        <v>1819</v>
      </c>
      <c r="E180" s="40" t="s">
        <v>2361</v>
      </c>
      <c r="F180" s="39">
        <v>94</v>
      </c>
      <c r="G180" s="38"/>
      <c r="H180" s="37">
        <v>2012</v>
      </c>
      <c r="K180" s="5" t="s">
        <v>795</v>
      </c>
      <c r="M180" s="19" t="s">
        <v>1799</v>
      </c>
      <c r="N180" s="19" t="s">
        <v>1608</v>
      </c>
      <c r="O180" s="2" t="s">
        <v>744</v>
      </c>
      <c r="Q180" s="4">
        <v>2007</v>
      </c>
      <c r="R180" s="2"/>
    </row>
    <row r="181" spans="1:25">
      <c r="A181" s="26"/>
      <c r="B181" s="2" t="s">
        <v>1749</v>
      </c>
      <c r="D181" t="s">
        <v>4869</v>
      </c>
      <c r="E181" t="s">
        <v>1613</v>
      </c>
      <c r="F181" s="2" t="s">
        <v>1241</v>
      </c>
      <c r="H181" s="4">
        <v>2018</v>
      </c>
      <c r="K181" s="5" t="s">
        <v>796</v>
      </c>
      <c r="M181" s="19" t="s">
        <v>1652</v>
      </c>
      <c r="N181" s="19" t="s">
        <v>1610</v>
      </c>
      <c r="O181" s="2" t="s">
        <v>4709</v>
      </c>
      <c r="Q181" s="4">
        <v>2003</v>
      </c>
      <c r="R181" s="2"/>
      <c r="S181" s="2"/>
      <c r="T181" s="8"/>
      <c r="W181" s="2"/>
      <c r="X181" s="4"/>
      <c r="Y181" s="2"/>
    </row>
    <row r="182" spans="1:25">
      <c r="A182" s="26"/>
      <c r="B182" s="5" t="s">
        <v>4155</v>
      </c>
      <c r="C182" s="12"/>
      <c r="D182" s="12" t="s">
        <v>4049</v>
      </c>
      <c r="E182" s="12" t="s">
        <v>596</v>
      </c>
      <c r="F182" s="5" t="s">
        <v>4040</v>
      </c>
      <c r="G182" s="12"/>
      <c r="H182" s="6">
        <v>2018</v>
      </c>
      <c r="K182" s="5" t="s">
        <v>797</v>
      </c>
      <c r="M182" t="s">
        <v>1442</v>
      </c>
      <c r="N182" t="s">
        <v>2578</v>
      </c>
      <c r="O182" s="2" t="s">
        <v>4707</v>
      </c>
      <c r="Q182" s="4">
        <v>2003</v>
      </c>
      <c r="S182" s="2"/>
      <c r="T182" s="8"/>
      <c r="W182" s="2"/>
      <c r="X182" s="4"/>
      <c r="Y182" s="2"/>
    </row>
    <row r="183" spans="1:25">
      <c r="A183" s="26"/>
      <c r="B183" s="35" t="s">
        <v>4847</v>
      </c>
      <c r="C183" s="55"/>
      <c r="D183" s="45" t="s">
        <v>4149</v>
      </c>
      <c r="E183" s="45" t="s">
        <v>4150</v>
      </c>
      <c r="F183" s="35" t="s">
        <v>4813</v>
      </c>
      <c r="G183" s="45"/>
      <c r="H183" s="36">
        <v>2019</v>
      </c>
      <c r="K183" s="5" t="s">
        <v>798</v>
      </c>
      <c r="M183" t="s">
        <v>510</v>
      </c>
      <c r="N183" t="s">
        <v>3534</v>
      </c>
      <c r="O183" s="2" t="s">
        <v>744</v>
      </c>
      <c r="Q183" s="4">
        <v>2007</v>
      </c>
      <c r="R183" s="2"/>
      <c r="S183" s="2"/>
      <c r="T183" s="8"/>
      <c r="W183" s="2"/>
      <c r="X183" s="4"/>
      <c r="Y183" s="2"/>
    </row>
    <row r="184" spans="1:25">
      <c r="A184" s="26"/>
      <c r="B184" s="5" t="s">
        <v>769</v>
      </c>
      <c r="D184" s="19" t="s">
        <v>1667</v>
      </c>
      <c r="E184" s="19" t="s">
        <v>1668</v>
      </c>
      <c r="F184" s="2" t="s">
        <v>4691</v>
      </c>
      <c r="H184" s="4">
        <v>2005</v>
      </c>
      <c r="K184" s="2" t="s">
        <v>604</v>
      </c>
      <c r="M184" t="s">
        <v>1542</v>
      </c>
      <c r="N184" t="s">
        <v>1543</v>
      </c>
      <c r="O184" s="4">
        <v>85</v>
      </c>
      <c r="Q184" s="4">
        <v>1997</v>
      </c>
      <c r="R184" s="2"/>
      <c r="S184" s="2"/>
      <c r="T184" s="8"/>
      <c r="W184" s="2"/>
      <c r="X184" s="4"/>
      <c r="Y184" s="2"/>
    </row>
    <row r="185" spans="1:25">
      <c r="A185" s="26"/>
      <c r="B185" s="2" t="s">
        <v>3095</v>
      </c>
      <c r="D185" s="19" t="s">
        <v>3555</v>
      </c>
      <c r="E185" s="19" t="s">
        <v>3556</v>
      </c>
      <c r="F185" s="2" t="s">
        <v>744</v>
      </c>
      <c r="H185" s="4">
        <v>2010</v>
      </c>
      <c r="K185" s="5" t="s">
        <v>799</v>
      </c>
      <c r="M185" t="s">
        <v>511</v>
      </c>
      <c r="N185" t="s">
        <v>3540</v>
      </c>
      <c r="O185" s="2" t="s">
        <v>716</v>
      </c>
      <c r="Q185" s="4">
        <v>2007</v>
      </c>
      <c r="R185" s="2"/>
      <c r="S185" s="2"/>
      <c r="T185" s="8"/>
      <c r="W185" s="2"/>
      <c r="X185" s="4"/>
      <c r="Y185" s="2"/>
    </row>
    <row r="186" spans="1:25">
      <c r="A186" s="26"/>
      <c r="B186" s="5" t="s">
        <v>770</v>
      </c>
      <c r="D186" s="19" t="s">
        <v>1800</v>
      </c>
      <c r="E186" s="19" t="s">
        <v>1550</v>
      </c>
      <c r="F186" s="2" t="s">
        <v>4957</v>
      </c>
      <c r="H186" s="4">
        <v>2006</v>
      </c>
      <c r="K186" s="5" t="s">
        <v>800</v>
      </c>
      <c r="M186" s="19" t="s">
        <v>3541</v>
      </c>
      <c r="N186" s="19" t="s">
        <v>1550</v>
      </c>
      <c r="O186" s="2" t="s">
        <v>801</v>
      </c>
      <c r="Q186" s="4">
        <v>2009</v>
      </c>
      <c r="R186" s="2"/>
      <c r="S186" s="2"/>
      <c r="T186" s="8"/>
      <c r="W186" s="2"/>
      <c r="X186" s="4"/>
      <c r="Y186" s="2"/>
    </row>
    <row r="187" spans="1:25">
      <c r="A187" s="26"/>
      <c r="B187" s="5" t="s">
        <v>771</v>
      </c>
      <c r="D187" s="19" t="s">
        <v>1542</v>
      </c>
      <c r="E187" s="19" t="s">
        <v>1543</v>
      </c>
      <c r="F187" s="2" t="s">
        <v>4697</v>
      </c>
      <c r="H187" s="4">
        <v>2003</v>
      </c>
      <c r="K187" s="5" t="s">
        <v>802</v>
      </c>
      <c r="M187" t="s">
        <v>512</v>
      </c>
      <c r="N187" t="s">
        <v>1550</v>
      </c>
      <c r="O187" s="2" t="s">
        <v>4691</v>
      </c>
      <c r="Q187" s="4">
        <v>2003</v>
      </c>
      <c r="R187" s="2"/>
      <c r="S187" s="2"/>
      <c r="T187" s="8"/>
      <c r="W187" s="2"/>
      <c r="X187" s="4"/>
      <c r="Y187" s="2"/>
    </row>
    <row r="188" spans="1:25">
      <c r="A188" s="26"/>
      <c r="B188" s="2" t="s">
        <v>207</v>
      </c>
      <c r="D188" s="19" t="s">
        <v>2453</v>
      </c>
      <c r="E188" s="19" t="s">
        <v>1599</v>
      </c>
      <c r="F188" s="2">
        <v>92</v>
      </c>
      <c r="H188" s="4">
        <v>2013</v>
      </c>
      <c r="K188" s="5" t="s">
        <v>803</v>
      </c>
      <c r="M188" t="s">
        <v>513</v>
      </c>
      <c r="N188" t="s">
        <v>3543</v>
      </c>
      <c r="O188" s="2" t="s">
        <v>716</v>
      </c>
      <c r="Q188" s="4">
        <v>2007</v>
      </c>
      <c r="S188" s="2"/>
      <c r="T188" s="8"/>
      <c r="W188" s="2"/>
      <c r="X188" s="4"/>
      <c r="Y188" s="2"/>
    </row>
    <row r="189" spans="1:25">
      <c r="A189" s="26"/>
      <c r="B189" s="2" t="s">
        <v>4371</v>
      </c>
      <c r="D189" t="s">
        <v>1066</v>
      </c>
      <c r="E189" t="s">
        <v>1451</v>
      </c>
      <c r="F189" s="2" t="s">
        <v>1067</v>
      </c>
      <c r="H189" s="4">
        <v>2016</v>
      </c>
      <c r="K189" s="5" t="s">
        <v>804</v>
      </c>
      <c r="M189" t="s">
        <v>514</v>
      </c>
      <c r="N189" t="s">
        <v>1570</v>
      </c>
      <c r="O189" s="2" t="s">
        <v>744</v>
      </c>
      <c r="Q189" s="4">
        <v>2008</v>
      </c>
      <c r="S189" s="2"/>
      <c r="W189" s="2"/>
      <c r="X189" s="4"/>
      <c r="Y189" s="2"/>
    </row>
    <row r="190" spans="1:25">
      <c r="A190" s="26"/>
      <c r="B190" s="2" t="s">
        <v>4372</v>
      </c>
      <c r="D190" t="s">
        <v>1068</v>
      </c>
      <c r="E190" t="s">
        <v>1568</v>
      </c>
      <c r="F190" s="2" t="s">
        <v>1067</v>
      </c>
      <c r="H190" s="4">
        <v>2016</v>
      </c>
      <c r="K190" s="5" t="s">
        <v>804</v>
      </c>
      <c r="M190" t="s">
        <v>515</v>
      </c>
      <c r="N190" t="s">
        <v>3546</v>
      </c>
      <c r="O190" s="2" t="s">
        <v>805</v>
      </c>
      <c r="Q190" s="4">
        <v>2009</v>
      </c>
      <c r="S190" s="2"/>
      <c r="W190" s="2"/>
      <c r="X190" s="4"/>
      <c r="Y190" s="2"/>
    </row>
    <row r="191" spans="1:25">
      <c r="A191" s="26"/>
      <c r="B191" s="2" t="s">
        <v>4156</v>
      </c>
      <c r="C191"/>
      <c r="D191" t="s">
        <v>4149</v>
      </c>
      <c r="E191" t="s">
        <v>4150</v>
      </c>
      <c r="F191" s="5" t="s">
        <v>4813</v>
      </c>
      <c r="G191" s="12"/>
      <c r="H191" s="6">
        <v>2018</v>
      </c>
      <c r="K191" s="2" t="s">
        <v>5003</v>
      </c>
      <c r="L191" s="1"/>
      <c r="M191" t="s">
        <v>3547</v>
      </c>
      <c r="N191" t="s">
        <v>1570</v>
      </c>
      <c r="O191" s="2" t="s">
        <v>744</v>
      </c>
      <c r="Q191" s="2" t="s">
        <v>4694</v>
      </c>
      <c r="S191" s="2"/>
      <c r="W191" s="2"/>
      <c r="X191" s="4"/>
      <c r="Y191" s="2"/>
    </row>
    <row r="192" spans="1:25">
      <c r="A192" s="26"/>
      <c r="B192" s="2" t="s">
        <v>272</v>
      </c>
      <c r="D192" t="s">
        <v>3578</v>
      </c>
      <c r="E192" t="s">
        <v>1543</v>
      </c>
      <c r="F192" s="2">
        <v>94</v>
      </c>
      <c r="G192" s="4"/>
      <c r="H192" s="4">
        <v>2013</v>
      </c>
      <c r="K192" s="2" t="s">
        <v>3548</v>
      </c>
      <c r="L192" s="1"/>
      <c r="M192" t="s">
        <v>3549</v>
      </c>
      <c r="N192" t="s">
        <v>2596</v>
      </c>
      <c r="O192" s="2" t="s">
        <v>801</v>
      </c>
      <c r="Q192" s="2" t="s">
        <v>4631</v>
      </c>
      <c r="S192" s="2"/>
      <c r="W192" s="2"/>
      <c r="X192" s="4"/>
      <c r="Y192" s="4"/>
    </row>
    <row r="193" spans="1:25">
      <c r="A193" s="26"/>
      <c r="B193" s="5" t="s">
        <v>772</v>
      </c>
      <c r="D193" s="19" t="s">
        <v>1785</v>
      </c>
      <c r="E193" s="19" t="s">
        <v>2501</v>
      </c>
      <c r="F193" s="2" t="s">
        <v>4709</v>
      </c>
      <c r="H193" s="4">
        <v>2007</v>
      </c>
      <c r="K193" s="2" t="s">
        <v>3550</v>
      </c>
      <c r="L193" s="1"/>
      <c r="M193" t="s">
        <v>3551</v>
      </c>
      <c r="N193" t="s">
        <v>1550</v>
      </c>
      <c r="O193" s="2" t="s">
        <v>716</v>
      </c>
      <c r="Q193" s="2" t="s">
        <v>4631</v>
      </c>
      <c r="S193" s="2"/>
      <c r="W193" s="4"/>
      <c r="X193" s="4"/>
      <c r="Y193" s="2"/>
    </row>
    <row r="194" spans="1:25">
      <c r="A194" s="26"/>
      <c r="B194" s="2" t="s">
        <v>1063</v>
      </c>
      <c r="C194"/>
      <c r="D194" t="s">
        <v>4869</v>
      </c>
      <c r="E194" t="s">
        <v>1613</v>
      </c>
      <c r="F194" s="2" t="s">
        <v>1241</v>
      </c>
      <c r="H194" s="2">
        <v>2014</v>
      </c>
      <c r="K194" s="2" t="s">
        <v>3679</v>
      </c>
      <c r="M194" t="s">
        <v>599</v>
      </c>
      <c r="N194" t="s">
        <v>1648</v>
      </c>
      <c r="O194" s="4">
        <v>96</v>
      </c>
      <c r="Q194" s="4">
        <v>2008</v>
      </c>
    </row>
    <row r="195" spans="1:25">
      <c r="A195" s="26"/>
      <c r="B195" s="5" t="s">
        <v>773</v>
      </c>
      <c r="D195" s="19" t="s">
        <v>1799</v>
      </c>
      <c r="E195" s="19" t="s">
        <v>1608</v>
      </c>
      <c r="F195" s="2" t="s">
        <v>744</v>
      </c>
      <c r="H195" s="4">
        <v>2006</v>
      </c>
      <c r="K195" s="2" t="s">
        <v>600</v>
      </c>
      <c r="M195" t="s">
        <v>3579</v>
      </c>
      <c r="N195" t="s">
        <v>2625</v>
      </c>
      <c r="O195" s="4">
        <v>94</v>
      </c>
      <c r="Q195" s="4">
        <v>2007</v>
      </c>
    </row>
    <row r="196" spans="1:25">
      <c r="A196" s="26"/>
      <c r="B196" s="5" t="s">
        <v>790</v>
      </c>
      <c r="D196" s="19" t="s">
        <v>1652</v>
      </c>
      <c r="E196" s="19" t="s">
        <v>1610</v>
      </c>
      <c r="F196" s="2" t="s">
        <v>4709</v>
      </c>
      <c r="H196" s="4">
        <v>2004</v>
      </c>
      <c r="K196" s="2" t="s">
        <v>3029</v>
      </c>
      <c r="M196" t="s">
        <v>1771</v>
      </c>
      <c r="N196" t="s">
        <v>1772</v>
      </c>
      <c r="O196" s="4">
        <v>85</v>
      </c>
      <c r="Q196" s="4">
        <v>1997</v>
      </c>
    </row>
    <row r="197" spans="1:25">
      <c r="A197" s="26"/>
      <c r="B197" s="5" t="s">
        <v>791</v>
      </c>
      <c r="D197" s="19" t="s">
        <v>2577</v>
      </c>
      <c r="E197" s="19" t="s">
        <v>2578</v>
      </c>
      <c r="F197" s="2" t="s">
        <v>4707</v>
      </c>
      <c r="H197" s="4">
        <v>2004</v>
      </c>
      <c r="K197" s="2" t="s">
        <v>3029</v>
      </c>
      <c r="M197" t="s">
        <v>3060</v>
      </c>
      <c r="N197" t="s">
        <v>1553</v>
      </c>
      <c r="O197" s="4">
        <v>95</v>
      </c>
      <c r="Q197" s="4">
        <v>2008</v>
      </c>
      <c r="R197" s="2"/>
    </row>
    <row r="198" spans="1:25">
      <c r="A198" s="26"/>
      <c r="B198" s="5" t="s">
        <v>792</v>
      </c>
      <c r="D198" s="19" t="s">
        <v>1647</v>
      </c>
      <c r="E198" s="19" t="s">
        <v>1648</v>
      </c>
      <c r="F198" s="2" t="s">
        <v>4691</v>
      </c>
      <c r="H198" s="4">
        <v>2009</v>
      </c>
      <c r="K198" s="2" t="s">
        <v>601</v>
      </c>
      <c r="M198" t="s">
        <v>4576</v>
      </c>
      <c r="N198" t="s">
        <v>2363</v>
      </c>
      <c r="O198" s="4">
        <v>95</v>
      </c>
      <c r="Q198" s="4">
        <v>2008</v>
      </c>
      <c r="R198" s="2"/>
    </row>
    <row r="199" spans="1:25">
      <c r="A199" s="26"/>
      <c r="B199" s="5" t="s">
        <v>793</v>
      </c>
      <c r="D199" s="19" t="s">
        <v>3533</v>
      </c>
      <c r="E199" s="19" t="s">
        <v>3534</v>
      </c>
      <c r="F199" s="2" t="s">
        <v>744</v>
      </c>
      <c r="H199" s="4">
        <v>2008</v>
      </c>
      <c r="K199" s="2" t="s">
        <v>601</v>
      </c>
      <c r="M199" t="s">
        <v>4559</v>
      </c>
      <c r="N199" t="s">
        <v>1553</v>
      </c>
      <c r="O199" s="4">
        <v>95</v>
      </c>
      <c r="Q199" s="4">
        <v>2008</v>
      </c>
      <c r="R199" s="2"/>
    </row>
    <row r="200" spans="1:25">
      <c r="A200" s="26"/>
    </row>
    <row r="201" spans="1:25">
      <c r="A201" s="26"/>
      <c r="B201" s="28" t="s">
        <v>4989</v>
      </c>
      <c r="D201" s="32"/>
      <c r="E201" s="19"/>
      <c r="K201" s="28" t="s">
        <v>4903</v>
      </c>
    </row>
    <row r="202" spans="1:25">
      <c r="A202" s="26"/>
      <c r="B202" s="333" t="s">
        <v>5315</v>
      </c>
      <c r="C202" s="334"/>
      <c r="D202" s="342" t="s">
        <v>4869</v>
      </c>
      <c r="E202" s="342" t="s">
        <v>1613</v>
      </c>
      <c r="F202" s="333" t="s">
        <v>1241</v>
      </c>
      <c r="G202" s="342"/>
      <c r="H202" s="336">
        <v>2020</v>
      </c>
      <c r="K202" s="2" t="s">
        <v>816</v>
      </c>
      <c r="M202" t="s">
        <v>1800</v>
      </c>
      <c r="N202" s="19" t="s">
        <v>1550</v>
      </c>
      <c r="O202" s="2" t="s">
        <v>4957</v>
      </c>
      <c r="Q202" s="4">
        <v>2009</v>
      </c>
    </row>
    <row r="203" spans="1:25">
      <c r="A203" s="26"/>
      <c r="B203" s="5" t="s">
        <v>3099</v>
      </c>
      <c r="C203" s="11"/>
      <c r="D203" s="10" t="s">
        <v>1819</v>
      </c>
      <c r="E203" s="10" t="s">
        <v>2361</v>
      </c>
      <c r="F203" s="5" t="s">
        <v>744</v>
      </c>
      <c r="G203" s="6"/>
      <c r="H203" s="6">
        <v>2012</v>
      </c>
      <c r="K203" s="2" t="s">
        <v>817</v>
      </c>
      <c r="M203" t="s">
        <v>1659</v>
      </c>
      <c r="N203" t="s">
        <v>1570</v>
      </c>
      <c r="O203" s="2" t="s">
        <v>4709</v>
      </c>
      <c r="Q203" s="4">
        <v>2006</v>
      </c>
    </row>
    <row r="204" spans="1:25">
      <c r="A204" s="26"/>
      <c r="B204" s="2" t="s">
        <v>1483</v>
      </c>
      <c r="C204" s="1" t="s">
        <v>578</v>
      </c>
      <c r="D204" s="19" t="s">
        <v>3100</v>
      </c>
      <c r="E204" s="19" t="s">
        <v>1608</v>
      </c>
      <c r="F204" s="2">
        <v>93</v>
      </c>
      <c r="G204" s="4"/>
      <c r="H204" s="4">
        <v>2012</v>
      </c>
      <c r="K204" s="2" t="s">
        <v>818</v>
      </c>
      <c r="M204" t="s">
        <v>3079</v>
      </c>
      <c r="N204" t="s">
        <v>1624</v>
      </c>
      <c r="O204" s="2" t="s">
        <v>4746</v>
      </c>
      <c r="Q204" s="4">
        <v>2003</v>
      </c>
      <c r="S204" s="2"/>
      <c r="T204" s="1"/>
      <c r="W204" s="2"/>
      <c r="X204" s="4"/>
      <c r="Y204" s="4"/>
    </row>
    <row r="205" spans="1:25">
      <c r="A205" s="26"/>
      <c r="B205" s="5" t="s">
        <v>806</v>
      </c>
      <c r="D205" s="19" t="s">
        <v>1800</v>
      </c>
      <c r="E205" s="19" t="s">
        <v>1550</v>
      </c>
      <c r="F205" s="2" t="s">
        <v>4957</v>
      </c>
      <c r="G205" s="4"/>
      <c r="H205" s="4">
        <v>2009</v>
      </c>
      <c r="K205" s="2" t="s">
        <v>3568</v>
      </c>
      <c r="L205" s="8"/>
      <c r="M205" t="s">
        <v>3569</v>
      </c>
      <c r="N205" t="s">
        <v>1769</v>
      </c>
      <c r="O205" s="2">
        <v>80</v>
      </c>
      <c r="P205" s="4"/>
      <c r="Q205" s="2">
        <v>1992</v>
      </c>
    </row>
    <row r="206" spans="1:25">
      <c r="A206" s="26"/>
      <c r="B206" s="2" t="s">
        <v>4848</v>
      </c>
      <c r="D206" s="45" t="s">
        <v>4149</v>
      </c>
      <c r="E206" s="45" t="s">
        <v>4150</v>
      </c>
      <c r="F206" s="35" t="s">
        <v>4813</v>
      </c>
      <c r="G206" s="45"/>
      <c r="H206" s="36">
        <v>2019</v>
      </c>
      <c r="K206" s="2" t="s">
        <v>3571</v>
      </c>
      <c r="L206" s="8"/>
      <c r="M206" t="s">
        <v>1542</v>
      </c>
      <c r="N206" t="s">
        <v>1543</v>
      </c>
      <c r="O206" s="2">
        <v>85</v>
      </c>
      <c r="P206" s="4"/>
      <c r="Q206" s="2">
        <v>1998</v>
      </c>
    </row>
    <row r="207" spans="1:25">
      <c r="A207" s="26"/>
      <c r="B207" s="2" t="s">
        <v>3101</v>
      </c>
      <c r="D207" s="19" t="s">
        <v>3555</v>
      </c>
      <c r="E207" s="19" t="s">
        <v>3556</v>
      </c>
      <c r="F207" s="2" t="s">
        <v>744</v>
      </c>
      <c r="G207" s="4"/>
      <c r="H207" s="4">
        <v>2011</v>
      </c>
      <c r="K207" s="2" t="s">
        <v>3572</v>
      </c>
      <c r="L207" s="8"/>
      <c r="M207" t="s">
        <v>3573</v>
      </c>
      <c r="N207" t="s">
        <v>1772</v>
      </c>
      <c r="O207" s="2">
        <v>79</v>
      </c>
      <c r="P207" s="4"/>
      <c r="Q207" s="2">
        <v>1991</v>
      </c>
    </row>
    <row r="208" spans="1:25">
      <c r="A208" s="26"/>
      <c r="B208" s="2" t="s">
        <v>1988</v>
      </c>
      <c r="D208" s="19" t="s">
        <v>3054</v>
      </c>
      <c r="E208" s="19" t="s">
        <v>1668</v>
      </c>
      <c r="F208" s="2">
        <v>95</v>
      </c>
      <c r="G208" s="4"/>
      <c r="H208" s="4">
        <v>2018</v>
      </c>
      <c r="K208" s="2" t="s">
        <v>819</v>
      </c>
      <c r="M208" t="s">
        <v>1549</v>
      </c>
      <c r="N208" s="19" t="s">
        <v>1570</v>
      </c>
      <c r="O208" s="2" t="s">
        <v>4746</v>
      </c>
      <c r="Q208" s="4">
        <v>2003</v>
      </c>
    </row>
    <row r="209" spans="1:25">
      <c r="A209" s="26"/>
      <c r="B209" s="5" t="s">
        <v>808</v>
      </c>
      <c r="D209" s="19" t="s">
        <v>1652</v>
      </c>
      <c r="E209" s="19" t="s">
        <v>1610</v>
      </c>
      <c r="F209" s="2" t="s">
        <v>4709</v>
      </c>
      <c r="G209" s="4"/>
      <c r="H209" s="4">
        <v>2009</v>
      </c>
      <c r="K209" s="2" t="s">
        <v>820</v>
      </c>
      <c r="M209" t="s">
        <v>1667</v>
      </c>
      <c r="N209" s="19" t="s">
        <v>1668</v>
      </c>
      <c r="O209" s="2" t="s">
        <v>4691</v>
      </c>
      <c r="Q209" s="4">
        <v>2003</v>
      </c>
    </row>
    <row r="210" spans="1:25">
      <c r="A210" s="26"/>
      <c r="B210" s="2" t="s">
        <v>5316</v>
      </c>
      <c r="D210" t="s">
        <v>3946</v>
      </c>
      <c r="E210" t="s">
        <v>1550</v>
      </c>
      <c r="F210" s="2" t="s">
        <v>1241</v>
      </c>
      <c r="H210" s="4">
        <v>2020</v>
      </c>
      <c r="K210" s="2" t="s">
        <v>821</v>
      </c>
      <c r="M210" t="s">
        <v>1799</v>
      </c>
      <c r="N210" s="19" t="s">
        <v>1608</v>
      </c>
      <c r="O210" s="2" t="s">
        <v>744</v>
      </c>
      <c r="Q210" s="4">
        <v>2006</v>
      </c>
    </row>
    <row r="211" spans="1:25">
      <c r="A211" s="26"/>
      <c r="B211" s="2" t="s">
        <v>5533</v>
      </c>
      <c r="D211" t="s">
        <v>1581</v>
      </c>
      <c r="E211" t="s">
        <v>2363</v>
      </c>
      <c r="F211" s="2" t="s">
        <v>4379</v>
      </c>
      <c r="G211" s="4"/>
      <c r="H211" s="4">
        <v>2021</v>
      </c>
      <c r="K211" s="2" t="s">
        <v>822</v>
      </c>
      <c r="M211" t="s">
        <v>1399</v>
      </c>
      <c r="N211" s="19" t="s">
        <v>1553</v>
      </c>
      <c r="O211" s="2" t="s">
        <v>4763</v>
      </c>
      <c r="Q211" s="4">
        <v>2003</v>
      </c>
    </row>
    <row r="212" spans="1:25">
      <c r="A212" s="26"/>
      <c r="B212" s="2" t="s">
        <v>1484</v>
      </c>
      <c r="D212" s="19" t="s">
        <v>1799</v>
      </c>
      <c r="E212" s="19" t="s">
        <v>1608</v>
      </c>
      <c r="F212" s="2">
        <v>94</v>
      </c>
      <c r="G212" s="4"/>
      <c r="H212" s="4">
        <v>2010</v>
      </c>
      <c r="K212" s="2" t="s">
        <v>822</v>
      </c>
      <c r="M212" t="s">
        <v>1652</v>
      </c>
      <c r="N212" s="19" t="s">
        <v>1610</v>
      </c>
      <c r="O212" s="2" t="s">
        <v>4709</v>
      </c>
      <c r="Q212" s="4">
        <v>2005</v>
      </c>
    </row>
    <row r="213" spans="1:25">
      <c r="A213" s="26"/>
      <c r="B213" s="31" t="s">
        <v>5471</v>
      </c>
      <c r="C213" s="171"/>
      <c r="D213" s="171" t="s">
        <v>5158</v>
      </c>
      <c r="E213" s="171" t="s">
        <v>4328</v>
      </c>
      <c r="F213" s="31" t="s">
        <v>5138</v>
      </c>
      <c r="G213" s="171"/>
      <c r="H213" s="172">
        <v>2021</v>
      </c>
      <c r="K213" s="2" t="s">
        <v>823</v>
      </c>
      <c r="M213" t="s">
        <v>1785</v>
      </c>
      <c r="N213" s="19" t="s">
        <v>2501</v>
      </c>
      <c r="O213" s="2" t="s">
        <v>4709</v>
      </c>
      <c r="Q213" s="4">
        <v>2006</v>
      </c>
    </row>
    <row r="214" spans="1:25">
      <c r="A214" s="26"/>
      <c r="B214" s="2" t="s">
        <v>809</v>
      </c>
      <c r="D214" s="19" t="s">
        <v>1565</v>
      </c>
      <c r="E214" s="19" t="s">
        <v>1558</v>
      </c>
      <c r="F214" s="2" t="s">
        <v>4662</v>
      </c>
      <c r="G214" s="4"/>
      <c r="H214" s="4">
        <v>2001</v>
      </c>
      <c r="K214" s="2" t="s">
        <v>824</v>
      </c>
      <c r="M214" t="s">
        <v>2343</v>
      </c>
      <c r="N214" s="19" t="s">
        <v>2344</v>
      </c>
      <c r="O214" s="2" t="s">
        <v>4763</v>
      </c>
      <c r="Q214" s="4">
        <v>2002</v>
      </c>
    </row>
    <row r="215" spans="1:25">
      <c r="A215" s="26"/>
      <c r="B215" s="2" t="s">
        <v>3102</v>
      </c>
      <c r="D215" s="19" t="s">
        <v>3060</v>
      </c>
      <c r="E215" s="19" t="s">
        <v>1553</v>
      </c>
      <c r="F215" s="2">
        <v>95</v>
      </c>
      <c r="G215" s="4"/>
      <c r="H215" s="4">
        <v>2012</v>
      </c>
      <c r="K215" s="2" t="s">
        <v>1163</v>
      </c>
      <c r="M215" t="s">
        <v>1471</v>
      </c>
      <c r="N215" s="19" t="s">
        <v>1545</v>
      </c>
      <c r="O215" s="2" t="s">
        <v>221</v>
      </c>
      <c r="Q215" s="4">
        <v>2001</v>
      </c>
    </row>
    <row r="216" spans="1:25">
      <c r="A216" s="26"/>
      <c r="B216" s="2" t="s">
        <v>810</v>
      </c>
      <c r="D216" s="19" t="s">
        <v>2343</v>
      </c>
      <c r="E216" s="19" t="s">
        <v>2344</v>
      </c>
      <c r="F216" s="2" t="s">
        <v>4763</v>
      </c>
      <c r="G216" s="4"/>
      <c r="H216" s="4">
        <v>2002</v>
      </c>
      <c r="K216" s="2" t="s">
        <v>1164</v>
      </c>
      <c r="M216" t="s">
        <v>1486</v>
      </c>
      <c r="N216" s="19" t="s">
        <v>3160</v>
      </c>
      <c r="O216" s="2" t="s">
        <v>4746</v>
      </c>
      <c r="Q216" s="4">
        <v>2002</v>
      </c>
    </row>
    <row r="217" spans="1:25">
      <c r="A217" s="26"/>
      <c r="B217" s="2" t="s">
        <v>5588</v>
      </c>
      <c r="D217" t="s">
        <v>1070</v>
      </c>
      <c r="E217" t="s">
        <v>1570</v>
      </c>
      <c r="F217" s="2" t="s">
        <v>1241</v>
      </c>
      <c r="H217" s="4">
        <v>2021</v>
      </c>
      <c r="K217" s="2" t="s">
        <v>4304</v>
      </c>
      <c r="L217" s="8"/>
      <c r="M217" t="s">
        <v>2577</v>
      </c>
      <c r="N217" t="s">
        <v>2578</v>
      </c>
      <c r="O217" s="2" t="s">
        <v>4709</v>
      </c>
      <c r="P217" s="4"/>
      <c r="Q217" s="2" t="s">
        <v>4692</v>
      </c>
    </row>
    <row r="218" spans="1:25">
      <c r="A218" s="26"/>
      <c r="B218" s="2" t="s">
        <v>811</v>
      </c>
      <c r="D218" s="19" t="s">
        <v>1662</v>
      </c>
      <c r="E218" s="19" t="s">
        <v>1570</v>
      </c>
      <c r="F218" s="2" t="s">
        <v>4763</v>
      </c>
      <c r="G218" s="4"/>
      <c r="H218" s="4">
        <v>2008</v>
      </c>
      <c r="K218" s="2" t="s">
        <v>4306</v>
      </c>
      <c r="L218" s="8"/>
      <c r="M218" t="s">
        <v>3176</v>
      </c>
      <c r="N218" t="s">
        <v>1550</v>
      </c>
      <c r="O218" s="2">
        <v>83</v>
      </c>
      <c r="P218" s="4"/>
      <c r="Q218" s="2">
        <v>1995</v>
      </c>
    </row>
    <row r="219" spans="1:25">
      <c r="A219" s="26"/>
      <c r="B219" s="2" t="s">
        <v>4878</v>
      </c>
      <c r="C219" s="1" t="s">
        <v>578</v>
      </c>
      <c r="D219" t="s">
        <v>4879</v>
      </c>
      <c r="E219" t="s">
        <v>3556</v>
      </c>
      <c r="F219" s="2">
        <v>97</v>
      </c>
      <c r="G219" s="4"/>
      <c r="H219" s="4">
        <v>2011</v>
      </c>
      <c r="K219" s="2" t="s">
        <v>1669</v>
      </c>
      <c r="M219" t="s">
        <v>1656</v>
      </c>
      <c r="N219" t="s">
        <v>1657</v>
      </c>
      <c r="O219" s="4">
        <v>79</v>
      </c>
      <c r="Q219" s="4">
        <v>1997</v>
      </c>
    </row>
    <row r="220" spans="1:25">
      <c r="A220" s="26"/>
      <c r="B220" s="2" t="s">
        <v>812</v>
      </c>
      <c r="D220" s="19" t="s">
        <v>1647</v>
      </c>
      <c r="E220" s="19" t="s">
        <v>1648</v>
      </c>
      <c r="F220" s="2" t="s">
        <v>4691</v>
      </c>
      <c r="G220" s="4"/>
      <c r="H220" s="4">
        <v>2007</v>
      </c>
      <c r="K220" s="2" t="s">
        <v>1165</v>
      </c>
      <c r="M220" t="s">
        <v>3073</v>
      </c>
      <c r="N220" t="s">
        <v>1561</v>
      </c>
      <c r="O220" s="2" t="s">
        <v>4746</v>
      </c>
      <c r="Q220" s="4">
        <v>2003</v>
      </c>
    </row>
    <row r="221" spans="1:25">
      <c r="A221" s="26"/>
      <c r="B221" s="2" t="s">
        <v>3145</v>
      </c>
      <c r="D221" t="s">
        <v>269</v>
      </c>
      <c r="E221" t="s">
        <v>1457</v>
      </c>
      <c r="F221" s="2">
        <v>98</v>
      </c>
      <c r="G221" s="4"/>
      <c r="H221" s="4">
        <v>2014</v>
      </c>
      <c r="K221" s="2" t="s">
        <v>1670</v>
      </c>
      <c r="M221" t="s">
        <v>1671</v>
      </c>
      <c r="N221" t="s">
        <v>1558</v>
      </c>
      <c r="O221" s="2" t="s">
        <v>4780</v>
      </c>
      <c r="Q221" s="4">
        <v>1997</v>
      </c>
    </row>
    <row r="222" spans="1:25">
      <c r="A222" s="26"/>
      <c r="S222" s="2"/>
      <c r="T222" s="8"/>
      <c r="W222" s="2"/>
      <c r="X222" s="4"/>
      <c r="Y222" s="2"/>
    </row>
    <row r="223" spans="1:25">
      <c r="A223" s="26"/>
      <c r="B223" s="28" t="s">
        <v>5013</v>
      </c>
      <c r="D223" s="32"/>
      <c r="E223" s="19"/>
      <c r="K223" s="28" t="s">
        <v>2134</v>
      </c>
    </row>
    <row r="224" spans="1:25">
      <c r="A224" s="26"/>
      <c r="B224" s="39" t="s">
        <v>2402</v>
      </c>
      <c r="C224" s="41" t="s">
        <v>2070</v>
      </c>
      <c r="D224" s="38" t="s">
        <v>4869</v>
      </c>
      <c r="E224" s="38" t="s">
        <v>1613</v>
      </c>
      <c r="F224" s="39" t="s">
        <v>1241</v>
      </c>
      <c r="G224" s="38"/>
      <c r="H224" s="37">
        <v>2019</v>
      </c>
      <c r="K224" s="2" t="s">
        <v>835</v>
      </c>
      <c r="M224" s="19" t="s">
        <v>2453</v>
      </c>
      <c r="N224" s="19" t="s">
        <v>1599</v>
      </c>
      <c r="O224" s="2" t="s">
        <v>4693</v>
      </c>
      <c r="Q224" s="4">
        <v>2009</v>
      </c>
    </row>
    <row r="225" spans="1:25">
      <c r="A225" s="26"/>
      <c r="B225" s="35" t="s">
        <v>3103</v>
      </c>
      <c r="C225" s="55"/>
      <c r="D225" s="46" t="s">
        <v>1652</v>
      </c>
      <c r="E225" s="46" t="s">
        <v>1610</v>
      </c>
      <c r="F225" s="35" t="s">
        <v>4709</v>
      </c>
      <c r="G225" s="36"/>
      <c r="H225" s="36">
        <v>2011</v>
      </c>
      <c r="K225" s="2" t="s">
        <v>836</v>
      </c>
      <c r="M225" t="s">
        <v>516</v>
      </c>
      <c r="N225" t="s">
        <v>1550</v>
      </c>
      <c r="O225" s="2" t="s">
        <v>4957</v>
      </c>
      <c r="Q225" s="4">
        <v>2006</v>
      </c>
      <c r="S225" s="2"/>
      <c r="W225" s="4"/>
      <c r="X225" s="4"/>
      <c r="Y225" s="4"/>
    </row>
    <row r="226" spans="1:25">
      <c r="A226" s="26"/>
      <c r="B226" s="2" t="s">
        <v>3104</v>
      </c>
      <c r="D226" s="19" t="s">
        <v>1819</v>
      </c>
      <c r="E226" s="19" t="s">
        <v>2361</v>
      </c>
      <c r="F226" s="2" t="s">
        <v>744</v>
      </c>
      <c r="G226" s="4"/>
      <c r="H226" s="4">
        <v>2010</v>
      </c>
      <c r="K226" s="2" t="s">
        <v>850</v>
      </c>
      <c r="M226" t="s">
        <v>517</v>
      </c>
      <c r="N226" t="s">
        <v>2544</v>
      </c>
      <c r="O226" s="2" t="s">
        <v>4957</v>
      </c>
      <c r="Q226" s="4">
        <v>2009</v>
      </c>
    </row>
    <row r="227" spans="1:25">
      <c r="A227" s="26"/>
      <c r="B227" s="2" t="s">
        <v>1487</v>
      </c>
      <c r="D227" s="19" t="s">
        <v>3555</v>
      </c>
      <c r="E227" s="19" t="s">
        <v>3556</v>
      </c>
      <c r="F227" s="2" t="s">
        <v>744</v>
      </c>
      <c r="G227" s="4"/>
      <c r="H227" s="4">
        <v>2010</v>
      </c>
      <c r="K227" s="2" t="s">
        <v>851</v>
      </c>
      <c r="M227" t="s">
        <v>489</v>
      </c>
      <c r="N227" t="s">
        <v>1568</v>
      </c>
      <c r="O227" s="2" t="s">
        <v>4957</v>
      </c>
      <c r="Q227" s="4">
        <v>2006</v>
      </c>
    </row>
    <row r="228" spans="1:25">
      <c r="A228" s="26"/>
      <c r="B228" s="5" t="s">
        <v>825</v>
      </c>
      <c r="D228" s="19" t="s">
        <v>1647</v>
      </c>
      <c r="E228" s="19" t="s">
        <v>1648</v>
      </c>
      <c r="F228" s="2" t="s">
        <v>4691</v>
      </c>
      <c r="H228" s="4">
        <v>2007</v>
      </c>
      <c r="K228" s="2" t="s">
        <v>861</v>
      </c>
      <c r="M228" t="s">
        <v>518</v>
      </c>
      <c r="N228" t="s">
        <v>1550</v>
      </c>
      <c r="O228" s="2" t="s">
        <v>4957</v>
      </c>
      <c r="Q228" s="4">
        <v>2006</v>
      </c>
    </row>
    <row r="229" spans="1:25">
      <c r="A229" s="26"/>
      <c r="B229" s="2" t="s">
        <v>2535</v>
      </c>
      <c r="D229" t="s">
        <v>3060</v>
      </c>
      <c r="E229" t="s">
        <v>1553</v>
      </c>
      <c r="F229" s="2">
        <v>95</v>
      </c>
      <c r="G229" s="4"/>
      <c r="H229" s="4">
        <v>2014</v>
      </c>
      <c r="K229" s="2" t="s">
        <v>862</v>
      </c>
      <c r="M229" t="s">
        <v>519</v>
      </c>
      <c r="N229" t="s">
        <v>1543</v>
      </c>
      <c r="O229" s="2" t="s">
        <v>744</v>
      </c>
      <c r="Q229" s="4">
        <v>2006</v>
      </c>
    </row>
    <row r="230" spans="1:25">
      <c r="A230" s="26"/>
      <c r="B230" s="2" t="s">
        <v>3144</v>
      </c>
      <c r="D230" t="s">
        <v>269</v>
      </c>
      <c r="E230" t="s">
        <v>1457</v>
      </c>
      <c r="F230" s="2">
        <v>98</v>
      </c>
      <c r="G230" s="4"/>
      <c r="H230" s="4">
        <v>2014</v>
      </c>
      <c r="K230" s="2" t="s">
        <v>469</v>
      </c>
      <c r="M230" t="s">
        <v>520</v>
      </c>
      <c r="N230" t="s">
        <v>2625</v>
      </c>
      <c r="O230" s="2" t="s">
        <v>744</v>
      </c>
      <c r="Q230" s="4">
        <v>2006</v>
      </c>
      <c r="S230" s="2"/>
      <c r="T230" s="8"/>
      <c r="W230" s="2"/>
      <c r="X230" s="4"/>
      <c r="Y230" s="2"/>
    </row>
    <row r="231" spans="1:25">
      <c r="A231" s="26"/>
      <c r="B231" s="2" t="s">
        <v>2369</v>
      </c>
      <c r="D231" t="s">
        <v>1066</v>
      </c>
      <c r="E231" t="s">
        <v>1451</v>
      </c>
      <c r="F231" s="2" t="s">
        <v>1067</v>
      </c>
      <c r="H231" s="4">
        <v>2019</v>
      </c>
      <c r="K231" s="2" t="s">
        <v>863</v>
      </c>
      <c r="M231" t="s">
        <v>521</v>
      </c>
      <c r="N231" t="s">
        <v>1613</v>
      </c>
      <c r="O231" s="2" t="s">
        <v>4957</v>
      </c>
      <c r="Q231" s="4">
        <v>2009</v>
      </c>
      <c r="S231" s="2"/>
      <c r="T231" s="8"/>
      <c r="W231" s="2"/>
      <c r="X231" s="4"/>
      <c r="Y231" s="2"/>
    </row>
    <row r="232" spans="1:25">
      <c r="A232" s="26"/>
      <c r="B232" s="5" t="s">
        <v>826</v>
      </c>
      <c r="D232" s="19" t="s">
        <v>1662</v>
      </c>
      <c r="E232" s="19" t="s">
        <v>1570</v>
      </c>
      <c r="F232" s="2" t="s">
        <v>4763</v>
      </c>
      <c r="H232" s="4">
        <v>2005</v>
      </c>
      <c r="S232" s="2"/>
      <c r="T232" s="8"/>
      <c r="W232" s="2"/>
      <c r="X232" s="4"/>
      <c r="Y232" s="2"/>
    </row>
    <row r="233" spans="1:25">
      <c r="A233" s="26"/>
      <c r="B233" s="5" t="s">
        <v>827</v>
      </c>
      <c r="D233" s="19" t="s">
        <v>1664</v>
      </c>
      <c r="E233" s="19" t="s">
        <v>1665</v>
      </c>
      <c r="F233" s="2" t="s">
        <v>4691</v>
      </c>
      <c r="H233" s="4">
        <v>2007</v>
      </c>
      <c r="S233" s="2"/>
      <c r="W233" s="4"/>
      <c r="X233" s="4"/>
      <c r="Y233" s="2"/>
    </row>
    <row r="234" spans="1:25">
      <c r="A234" s="26"/>
      <c r="B234" s="2" t="s">
        <v>5339</v>
      </c>
      <c r="D234" t="s">
        <v>1662</v>
      </c>
      <c r="E234" t="s">
        <v>1553</v>
      </c>
      <c r="F234" s="2" t="s">
        <v>1683</v>
      </c>
      <c r="G234" s="45"/>
      <c r="H234" s="36">
        <v>2020</v>
      </c>
      <c r="S234" s="2"/>
      <c r="W234" s="4"/>
      <c r="X234" s="4"/>
      <c r="Y234" s="2"/>
    </row>
    <row r="235" spans="1:25">
      <c r="A235" s="26"/>
      <c r="B235" s="5" t="s">
        <v>828</v>
      </c>
      <c r="D235" s="19" t="s">
        <v>1649</v>
      </c>
      <c r="E235" s="19" t="s">
        <v>1545</v>
      </c>
      <c r="F235" s="2" t="s">
        <v>4691</v>
      </c>
      <c r="H235" s="4">
        <v>2007</v>
      </c>
      <c r="S235" s="2"/>
      <c r="W235" s="4"/>
      <c r="X235" s="4"/>
      <c r="Y235" s="2"/>
    </row>
    <row r="236" spans="1:25">
      <c r="A236" s="26"/>
      <c r="B236" s="5" t="s">
        <v>829</v>
      </c>
      <c r="D236" s="19" t="s">
        <v>1659</v>
      </c>
      <c r="E236" s="19" t="s">
        <v>1570</v>
      </c>
      <c r="F236" s="2" t="s">
        <v>4709</v>
      </c>
      <c r="H236" s="4">
        <v>2007</v>
      </c>
      <c r="S236" s="2"/>
      <c r="W236" s="4"/>
      <c r="Y236" s="2"/>
    </row>
    <row r="237" spans="1:25">
      <c r="A237" s="26"/>
      <c r="B237" s="35" t="s">
        <v>4881</v>
      </c>
      <c r="C237" s="55"/>
      <c r="D237" s="45" t="s">
        <v>3060</v>
      </c>
      <c r="E237" s="45" t="s">
        <v>1553</v>
      </c>
      <c r="F237" s="35">
        <v>95</v>
      </c>
      <c r="G237" s="36"/>
      <c r="H237" s="36">
        <v>2010</v>
      </c>
      <c r="S237" s="2"/>
      <c r="W237" s="4"/>
      <c r="X237" s="4"/>
      <c r="Y237" s="2"/>
    </row>
    <row r="238" spans="1:25">
      <c r="A238" s="26"/>
      <c r="B238" s="2" t="s">
        <v>830</v>
      </c>
      <c r="D238" s="19" t="s">
        <v>1697</v>
      </c>
      <c r="E238" s="19" t="s">
        <v>1599</v>
      </c>
      <c r="F238" s="2" t="s">
        <v>4746</v>
      </c>
      <c r="H238" s="4">
        <v>2004</v>
      </c>
    </row>
    <row r="239" spans="1:25">
      <c r="A239" s="26"/>
      <c r="B239" s="2" t="s">
        <v>831</v>
      </c>
      <c r="D239" s="19" t="s">
        <v>1667</v>
      </c>
      <c r="E239" s="19" t="s">
        <v>1668</v>
      </c>
      <c r="F239" s="2" t="s">
        <v>4691</v>
      </c>
      <c r="H239" s="4">
        <v>2004</v>
      </c>
    </row>
    <row r="240" spans="1:25">
      <c r="A240" s="26"/>
      <c r="B240" s="2" t="s">
        <v>6</v>
      </c>
      <c r="D240" t="s">
        <v>3054</v>
      </c>
      <c r="E240" t="s">
        <v>3604</v>
      </c>
      <c r="F240" s="2">
        <v>98</v>
      </c>
      <c r="G240" s="4"/>
      <c r="H240" s="4">
        <v>2014</v>
      </c>
    </row>
    <row r="241" spans="1:17">
      <c r="A241" s="26"/>
      <c r="B241" s="2" t="s">
        <v>832</v>
      </c>
      <c r="D241" s="19" t="s">
        <v>2542</v>
      </c>
      <c r="E241" s="19" t="s">
        <v>1665</v>
      </c>
      <c r="F241" s="2" t="s">
        <v>4746</v>
      </c>
      <c r="H241" s="4">
        <v>2004</v>
      </c>
    </row>
    <row r="242" spans="1:17">
      <c r="A242" s="26"/>
      <c r="B242" s="2" t="s">
        <v>833</v>
      </c>
      <c r="D242" s="19" t="s">
        <v>3574</v>
      </c>
      <c r="E242" s="19" t="s">
        <v>1657</v>
      </c>
      <c r="F242" s="2" t="s">
        <v>744</v>
      </c>
      <c r="H242" s="4">
        <v>2009</v>
      </c>
    </row>
    <row r="243" spans="1:17">
      <c r="A243" s="26"/>
      <c r="B243" s="2" t="s">
        <v>834</v>
      </c>
      <c r="D243" s="19" t="s">
        <v>2453</v>
      </c>
      <c r="E243" s="19" t="s">
        <v>1599</v>
      </c>
      <c r="F243" s="2" t="s">
        <v>4693</v>
      </c>
      <c r="H243" s="4">
        <v>2008</v>
      </c>
    </row>
    <row r="244" spans="1:17">
      <c r="A244" s="26"/>
    </row>
    <row r="245" spans="1:17">
      <c r="A245" s="26"/>
      <c r="B245" s="28" t="s">
        <v>15</v>
      </c>
      <c r="D245" s="32"/>
      <c r="E245" s="19"/>
      <c r="K245" s="28" t="s">
        <v>1100</v>
      </c>
    </row>
    <row r="246" spans="1:17">
      <c r="A246" s="26"/>
      <c r="B246" s="298" t="s">
        <v>2403</v>
      </c>
      <c r="C246" s="299" t="s">
        <v>2070</v>
      </c>
      <c r="D246" s="300" t="s">
        <v>4869</v>
      </c>
      <c r="E246" s="300" t="s">
        <v>1613</v>
      </c>
      <c r="F246" s="298" t="s">
        <v>1241</v>
      </c>
      <c r="G246" s="300"/>
      <c r="H246" s="301">
        <v>2019</v>
      </c>
      <c r="K246" s="2" t="s">
        <v>3585</v>
      </c>
      <c r="L246" s="8"/>
      <c r="M246" t="s">
        <v>3586</v>
      </c>
      <c r="N246" t="s">
        <v>1769</v>
      </c>
      <c r="O246" s="2">
        <v>77</v>
      </c>
      <c r="Q246" s="2">
        <v>1992</v>
      </c>
    </row>
    <row r="247" spans="1:17">
      <c r="A247" s="26"/>
      <c r="B247" s="5" t="s">
        <v>3105</v>
      </c>
      <c r="C247" s="11"/>
      <c r="D247" s="10" t="s">
        <v>1652</v>
      </c>
      <c r="E247" s="10" t="s">
        <v>1610</v>
      </c>
      <c r="F247" s="5" t="s">
        <v>4709</v>
      </c>
      <c r="G247" s="12"/>
      <c r="H247" s="6">
        <v>2011</v>
      </c>
      <c r="K247" s="2" t="s">
        <v>3587</v>
      </c>
      <c r="L247" s="8"/>
      <c r="M247" t="s">
        <v>1656</v>
      </c>
      <c r="N247" t="s">
        <v>1657</v>
      </c>
      <c r="O247" s="2">
        <v>79</v>
      </c>
      <c r="Q247" s="2">
        <v>1993</v>
      </c>
    </row>
    <row r="248" spans="1:17">
      <c r="A248" s="26"/>
      <c r="B248" s="2" t="s">
        <v>3106</v>
      </c>
      <c r="D248" s="19" t="s">
        <v>1819</v>
      </c>
      <c r="E248" s="19" t="s">
        <v>2361</v>
      </c>
      <c r="F248" s="2" t="s">
        <v>744</v>
      </c>
      <c r="H248" s="4">
        <v>2010</v>
      </c>
      <c r="K248" s="2" t="s">
        <v>874</v>
      </c>
      <c r="M248" t="s">
        <v>1549</v>
      </c>
      <c r="N248" t="s">
        <v>1570</v>
      </c>
      <c r="O248" s="2" t="s">
        <v>4746</v>
      </c>
      <c r="Q248" s="4">
        <v>2002</v>
      </c>
    </row>
    <row r="249" spans="1:17">
      <c r="A249" s="26"/>
      <c r="B249" s="2" t="s">
        <v>3107</v>
      </c>
      <c r="C249" s="1" t="s">
        <v>578</v>
      </c>
      <c r="D249" s="19" t="s">
        <v>3100</v>
      </c>
      <c r="E249" s="19" t="s">
        <v>1608</v>
      </c>
      <c r="F249" s="2">
        <v>93</v>
      </c>
      <c r="G249" s="4"/>
      <c r="H249" s="4">
        <v>2012</v>
      </c>
      <c r="K249" s="24" t="s">
        <v>3588</v>
      </c>
      <c r="L249" s="25"/>
      <c r="M249" s="23" t="s">
        <v>3589</v>
      </c>
      <c r="N249" s="23" t="s">
        <v>1608</v>
      </c>
      <c r="O249" s="24">
        <v>79</v>
      </c>
      <c r="P249" s="4"/>
      <c r="Q249" s="24" t="s">
        <v>3590</v>
      </c>
    </row>
    <row r="250" spans="1:17">
      <c r="A250" s="26"/>
      <c r="B250" s="2" t="s">
        <v>3108</v>
      </c>
      <c r="D250" s="19" t="s">
        <v>3555</v>
      </c>
      <c r="E250" s="19" t="s">
        <v>3556</v>
      </c>
      <c r="F250" s="2" t="s">
        <v>744</v>
      </c>
      <c r="G250" s="4"/>
      <c r="H250" s="4">
        <v>2011</v>
      </c>
      <c r="K250" s="24" t="s">
        <v>3591</v>
      </c>
      <c r="L250" s="25"/>
      <c r="M250" s="23" t="s">
        <v>3569</v>
      </c>
      <c r="N250" s="23" t="s">
        <v>1769</v>
      </c>
      <c r="O250" s="24">
        <v>80</v>
      </c>
      <c r="P250" s="4"/>
      <c r="Q250" s="24">
        <v>1992</v>
      </c>
    </row>
    <row r="251" spans="1:17">
      <c r="A251" s="26"/>
      <c r="B251" s="2" t="s">
        <v>2382</v>
      </c>
      <c r="C251" s="1" t="s">
        <v>2070</v>
      </c>
      <c r="D251" t="s">
        <v>1066</v>
      </c>
      <c r="E251" t="s">
        <v>1451</v>
      </c>
      <c r="F251" s="2" t="s">
        <v>1067</v>
      </c>
      <c r="H251" s="4">
        <v>2019</v>
      </c>
      <c r="K251" s="2" t="s">
        <v>3591</v>
      </c>
      <c r="L251" s="25"/>
      <c r="M251" t="s">
        <v>1542</v>
      </c>
      <c r="N251" t="s">
        <v>1543</v>
      </c>
      <c r="O251" s="2">
        <v>85</v>
      </c>
      <c r="P251" s="4"/>
      <c r="Q251" s="2">
        <v>1997</v>
      </c>
    </row>
    <row r="252" spans="1:17">
      <c r="A252" s="26"/>
      <c r="B252" s="2" t="s">
        <v>4882</v>
      </c>
      <c r="C252" s="1" t="s">
        <v>578</v>
      </c>
      <c r="D252" t="s">
        <v>4879</v>
      </c>
      <c r="E252" t="s">
        <v>3556</v>
      </c>
      <c r="F252" s="2">
        <v>97</v>
      </c>
      <c r="G252" s="4"/>
      <c r="H252" s="4">
        <v>2011</v>
      </c>
      <c r="K252" s="2" t="s">
        <v>875</v>
      </c>
      <c r="M252" t="s">
        <v>3084</v>
      </c>
      <c r="N252" t="s">
        <v>1668</v>
      </c>
      <c r="O252" s="2" t="s">
        <v>4691</v>
      </c>
      <c r="Q252" s="4">
        <v>2004</v>
      </c>
    </row>
    <row r="253" spans="1:17">
      <c r="A253" s="26"/>
      <c r="B253" s="5" t="s">
        <v>5534</v>
      </c>
      <c r="C253" s="8"/>
      <c r="D253" t="s">
        <v>1581</v>
      </c>
      <c r="E253" t="s">
        <v>2363</v>
      </c>
      <c r="F253" s="2" t="s">
        <v>4813</v>
      </c>
      <c r="H253" s="2" t="s">
        <v>5421</v>
      </c>
      <c r="K253" s="2" t="s">
        <v>3593</v>
      </c>
      <c r="L253" s="8"/>
      <c r="M253" t="s">
        <v>3176</v>
      </c>
      <c r="N253" t="s">
        <v>1550</v>
      </c>
      <c r="O253" s="2">
        <v>83</v>
      </c>
      <c r="P253" s="4"/>
      <c r="Q253" s="2">
        <v>1996</v>
      </c>
    </row>
    <row r="254" spans="1:17">
      <c r="A254" s="26"/>
      <c r="B254" s="2" t="s">
        <v>2536</v>
      </c>
      <c r="D254" s="19" t="s">
        <v>3060</v>
      </c>
      <c r="E254" s="19" t="s">
        <v>1553</v>
      </c>
      <c r="F254" s="2">
        <v>95</v>
      </c>
      <c r="G254" s="4"/>
      <c r="H254" s="4">
        <v>2014</v>
      </c>
      <c r="K254" s="2" t="s">
        <v>876</v>
      </c>
      <c r="M254" t="s">
        <v>3078</v>
      </c>
      <c r="N254" t="s">
        <v>1550</v>
      </c>
      <c r="O254" s="2" t="s">
        <v>4693</v>
      </c>
      <c r="Q254" s="4">
        <v>2005</v>
      </c>
    </row>
    <row r="255" spans="1:17">
      <c r="A255" s="26"/>
      <c r="B255" s="2" t="s">
        <v>5317</v>
      </c>
      <c r="D255" t="s">
        <v>1662</v>
      </c>
      <c r="E255" t="s">
        <v>1553</v>
      </c>
      <c r="F255" s="2" t="s">
        <v>1683</v>
      </c>
      <c r="G255" s="45"/>
      <c r="H255" s="36">
        <v>2020</v>
      </c>
      <c r="K255" s="2" t="s">
        <v>876</v>
      </c>
      <c r="M255" t="s">
        <v>1183</v>
      </c>
      <c r="N255" t="s">
        <v>1570</v>
      </c>
      <c r="O255" s="2" t="s">
        <v>4709</v>
      </c>
      <c r="Q255" s="4">
        <v>2006</v>
      </c>
    </row>
    <row r="256" spans="1:17">
      <c r="A256" s="26"/>
      <c r="B256" s="5" t="s">
        <v>866</v>
      </c>
      <c r="D256" s="19" t="s">
        <v>1664</v>
      </c>
      <c r="E256" s="19" t="s">
        <v>1665</v>
      </c>
      <c r="F256" s="2" t="s">
        <v>4691</v>
      </c>
      <c r="H256" s="4">
        <v>2007</v>
      </c>
      <c r="K256" s="2" t="s">
        <v>4321</v>
      </c>
      <c r="L256" s="8"/>
      <c r="M256" t="s">
        <v>1590</v>
      </c>
      <c r="N256" t="s">
        <v>1593</v>
      </c>
      <c r="O256" s="2">
        <v>85</v>
      </c>
      <c r="P256" s="4"/>
      <c r="Q256" s="2">
        <v>1998</v>
      </c>
    </row>
    <row r="257" spans="1:17">
      <c r="A257" s="26"/>
      <c r="B257" s="5" t="s">
        <v>867</v>
      </c>
      <c r="D257" s="19" t="s">
        <v>1647</v>
      </c>
      <c r="E257" s="19" t="s">
        <v>1648</v>
      </c>
      <c r="F257" s="2" t="s">
        <v>4691</v>
      </c>
      <c r="H257" s="4">
        <v>2007</v>
      </c>
      <c r="K257" s="2" t="s">
        <v>877</v>
      </c>
      <c r="M257" t="s">
        <v>3079</v>
      </c>
      <c r="N257" t="s">
        <v>1624</v>
      </c>
      <c r="O257" s="2" t="s">
        <v>4746</v>
      </c>
      <c r="Q257" s="4">
        <v>2001</v>
      </c>
    </row>
    <row r="258" spans="1:17">
      <c r="A258" s="26"/>
      <c r="B258" s="5" t="s">
        <v>868</v>
      </c>
      <c r="D258" s="19" t="s">
        <v>1659</v>
      </c>
      <c r="E258" s="19" t="s">
        <v>1570</v>
      </c>
      <c r="F258" s="2" t="s">
        <v>4709</v>
      </c>
      <c r="H258" s="4">
        <v>2007</v>
      </c>
      <c r="K258" s="2" t="s">
        <v>878</v>
      </c>
      <c r="M258" t="s">
        <v>522</v>
      </c>
      <c r="N258" t="s">
        <v>529</v>
      </c>
      <c r="O258" s="2" t="s">
        <v>4707</v>
      </c>
      <c r="Q258" s="4">
        <v>2004</v>
      </c>
    </row>
    <row r="259" spans="1:17">
      <c r="A259" s="26"/>
      <c r="B259" s="5" t="s">
        <v>869</v>
      </c>
      <c r="D259" s="19" t="s">
        <v>1662</v>
      </c>
      <c r="E259" s="19" t="s">
        <v>1570</v>
      </c>
      <c r="F259" s="2" t="s">
        <v>4763</v>
      </c>
      <c r="H259" s="4">
        <v>2008</v>
      </c>
      <c r="K259" s="2" t="s">
        <v>879</v>
      </c>
      <c r="M259" t="s">
        <v>530</v>
      </c>
      <c r="N259" t="s">
        <v>1573</v>
      </c>
      <c r="O259" s="2" t="s">
        <v>4691</v>
      </c>
      <c r="Q259" s="4">
        <v>2004</v>
      </c>
    </row>
    <row r="260" spans="1:17">
      <c r="A260" s="26"/>
      <c r="B260" s="5" t="s">
        <v>870</v>
      </c>
      <c r="D260" s="19" t="s">
        <v>3553</v>
      </c>
      <c r="E260" s="19" t="s">
        <v>1568</v>
      </c>
      <c r="F260" s="2" t="s">
        <v>4957</v>
      </c>
      <c r="H260" s="4">
        <v>2008</v>
      </c>
      <c r="K260" s="2" t="s">
        <v>880</v>
      </c>
      <c r="M260" t="s">
        <v>531</v>
      </c>
      <c r="N260" t="s">
        <v>2501</v>
      </c>
      <c r="O260" s="2" t="s">
        <v>4746</v>
      </c>
      <c r="Q260" s="4">
        <v>2002</v>
      </c>
    </row>
    <row r="261" spans="1:17">
      <c r="A261" s="26"/>
      <c r="B261" s="5" t="s">
        <v>871</v>
      </c>
      <c r="D261" s="19" t="s">
        <v>2343</v>
      </c>
      <c r="E261" s="19" t="s">
        <v>3135</v>
      </c>
      <c r="F261" s="2" t="s">
        <v>4763</v>
      </c>
      <c r="H261" s="4">
        <v>2000</v>
      </c>
      <c r="K261" s="2" t="s">
        <v>881</v>
      </c>
      <c r="M261" t="s">
        <v>1399</v>
      </c>
      <c r="N261" t="s">
        <v>1553</v>
      </c>
      <c r="O261" s="2" t="s">
        <v>4763</v>
      </c>
      <c r="Q261" s="4">
        <v>2000</v>
      </c>
    </row>
    <row r="262" spans="1:17">
      <c r="A262" s="26"/>
      <c r="B262" s="5" t="s">
        <v>872</v>
      </c>
      <c r="D262" s="19" t="s">
        <v>2552</v>
      </c>
      <c r="E262" s="19" t="s">
        <v>3136</v>
      </c>
      <c r="F262" s="2" t="s">
        <v>4693</v>
      </c>
      <c r="H262" s="4">
        <v>2007</v>
      </c>
      <c r="K262" s="2" t="s">
        <v>4456</v>
      </c>
      <c r="L262" s="16"/>
      <c r="M262" t="s">
        <v>3054</v>
      </c>
      <c r="N262" t="s">
        <v>3604</v>
      </c>
      <c r="O262" s="4">
        <v>98</v>
      </c>
      <c r="P262" s="4"/>
      <c r="Q262" s="4">
        <v>2015</v>
      </c>
    </row>
    <row r="263" spans="1:17">
      <c r="A263" s="26"/>
      <c r="B263" s="2" t="s">
        <v>873</v>
      </c>
      <c r="D263" s="19" t="s">
        <v>1549</v>
      </c>
      <c r="E263" s="19" t="s">
        <v>1570</v>
      </c>
      <c r="F263" s="2" t="s">
        <v>4746</v>
      </c>
      <c r="H263" s="4">
        <v>2002</v>
      </c>
      <c r="K263" s="2" t="s">
        <v>4322</v>
      </c>
      <c r="L263" s="8"/>
      <c r="M263" t="s">
        <v>1652</v>
      </c>
      <c r="N263" t="s">
        <v>1610</v>
      </c>
      <c r="O263" s="2" t="s">
        <v>4709</v>
      </c>
      <c r="P263" s="4"/>
      <c r="Q263" s="2" t="s">
        <v>4692</v>
      </c>
    </row>
    <row r="264" spans="1:17">
      <c r="A264" s="26"/>
      <c r="B264" s="2" t="s">
        <v>5535</v>
      </c>
      <c r="D264" t="s">
        <v>5536</v>
      </c>
      <c r="E264" t="s">
        <v>2625</v>
      </c>
      <c r="F264" s="2" t="s">
        <v>4813</v>
      </c>
      <c r="H264" s="4">
        <v>2021</v>
      </c>
      <c r="K264" s="2" t="s">
        <v>4323</v>
      </c>
      <c r="L264" s="8"/>
      <c r="M264" t="s">
        <v>1652</v>
      </c>
      <c r="N264" t="s">
        <v>2596</v>
      </c>
      <c r="O264" s="2" t="s">
        <v>4709</v>
      </c>
      <c r="P264" s="4"/>
      <c r="Q264" s="2" t="s">
        <v>4715</v>
      </c>
    </row>
    <row r="265" spans="1:17">
      <c r="A265" s="26"/>
      <c r="B265" s="2" t="s">
        <v>1674</v>
      </c>
      <c r="D265" s="19" t="s">
        <v>1649</v>
      </c>
      <c r="E265" s="19" t="s">
        <v>1545</v>
      </c>
      <c r="F265" s="2" t="s">
        <v>4691</v>
      </c>
      <c r="H265" s="4">
        <v>2007</v>
      </c>
      <c r="K265" s="2" t="s">
        <v>4324</v>
      </c>
      <c r="L265" s="8"/>
      <c r="M265" t="s">
        <v>3497</v>
      </c>
      <c r="N265" t="s">
        <v>1657</v>
      </c>
      <c r="O265" s="2">
        <v>78</v>
      </c>
      <c r="P265" s="4"/>
      <c r="Q265" s="2">
        <v>1991</v>
      </c>
    </row>
    <row r="266" spans="1:17">
      <c r="A266" s="26"/>
    </row>
    <row r="267" spans="1:17">
      <c r="A267" s="26"/>
      <c r="B267" s="28" t="s">
        <v>1101</v>
      </c>
      <c r="D267" s="19"/>
      <c r="E267" s="19"/>
      <c r="K267" s="28" t="s">
        <v>1111</v>
      </c>
    </row>
    <row r="268" spans="1:17">
      <c r="A268" s="26"/>
      <c r="B268" s="39" t="s">
        <v>3112</v>
      </c>
      <c r="C268" s="41"/>
      <c r="D268" s="40" t="s">
        <v>1652</v>
      </c>
      <c r="E268" s="40" t="s">
        <v>1610</v>
      </c>
      <c r="F268" s="39" t="s">
        <v>4709</v>
      </c>
      <c r="G268" s="38"/>
      <c r="H268" s="37">
        <v>2011</v>
      </c>
    </row>
    <row r="269" spans="1:17">
      <c r="A269" s="26"/>
      <c r="B269" s="35" t="s">
        <v>2404</v>
      </c>
      <c r="C269" s="1" t="s">
        <v>2070</v>
      </c>
      <c r="D269" s="45" t="s">
        <v>4869</v>
      </c>
      <c r="E269" s="45" t="s">
        <v>1613</v>
      </c>
      <c r="F269" s="35" t="s">
        <v>1241</v>
      </c>
      <c r="G269" s="45"/>
      <c r="H269" s="36">
        <v>2019</v>
      </c>
    </row>
    <row r="270" spans="1:17">
      <c r="A270" s="26"/>
      <c r="B270" s="35" t="s">
        <v>2384</v>
      </c>
      <c r="C270" s="1" t="s">
        <v>2070</v>
      </c>
      <c r="D270" t="s">
        <v>1662</v>
      </c>
      <c r="E270" t="s">
        <v>1553</v>
      </c>
      <c r="F270" s="2" t="s">
        <v>1683</v>
      </c>
      <c r="H270" s="4">
        <v>2019</v>
      </c>
    </row>
    <row r="271" spans="1:17">
      <c r="A271" s="26"/>
      <c r="B271" s="35" t="s">
        <v>122</v>
      </c>
      <c r="C271" s="1" t="s">
        <v>2070</v>
      </c>
      <c r="D271" s="19" t="s">
        <v>277</v>
      </c>
      <c r="E271" s="19" t="s">
        <v>3639</v>
      </c>
      <c r="F271" s="35" t="s">
        <v>581</v>
      </c>
      <c r="G271" s="45"/>
      <c r="H271" s="36">
        <v>2017</v>
      </c>
    </row>
    <row r="272" spans="1:17">
      <c r="A272" s="26"/>
      <c r="D272" s="19"/>
      <c r="E272" s="19"/>
    </row>
    <row r="273" spans="1:5">
      <c r="A273" s="26"/>
      <c r="D273" s="19"/>
      <c r="E273" s="19"/>
    </row>
    <row r="274" spans="1:5">
      <c r="A274" s="26"/>
      <c r="D274" s="19"/>
      <c r="E274" s="19"/>
    </row>
    <row r="275" spans="1:5">
      <c r="A275" s="26"/>
      <c r="D275" s="19"/>
      <c r="E275" s="19"/>
    </row>
    <row r="276" spans="1:5">
      <c r="A276" s="26"/>
      <c r="D276" s="19"/>
      <c r="E276" s="19"/>
    </row>
    <row r="277" spans="1:5">
      <c r="A277" s="26"/>
      <c r="D277" s="19"/>
      <c r="E277" s="19"/>
    </row>
    <row r="278" spans="1:5">
      <c r="A278" s="26"/>
      <c r="D278" s="19"/>
      <c r="E278" s="19"/>
    </row>
    <row r="279" spans="1:5">
      <c r="A279" s="26"/>
      <c r="D279" s="19"/>
      <c r="E279" s="19"/>
    </row>
    <row r="280" spans="1:5">
      <c r="A280" s="26"/>
      <c r="D280" s="19"/>
      <c r="E280" s="19"/>
    </row>
    <row r="281" spans="1:5">
      <c r="A281" s="26"/>
      <c r="D281" s="19"/>
      <c r="E281" s="19"/>
    </row>
    <row r="282" spans="1:5">
      <c r="A282" s="26"/>
      <c r="D282" s="19"/>
      <c r="E282" s="19"/>
    </row>
    <row r="283" spans="1:5">
      <c r="A283" s="26"/>
      <c r="D283" s="19"/>
      <c r="E283" s="19"/>
    </row>
    <row r="284" spans="1:5">
      <c r="A284" s="26"/>
      <c r="D284" s="19"/>
      <c r="E284" s="19"/>
    </row>
    <row r="285" spans="1:5">
      <c r="A285" s="26"/>
      <c r="D285" s="19"/>
      <c r="E285" s="19"/>
    </row>
    <row r="286" spans="1:5">
      <c r="A286" s="26"/>
      <c r="D286" s="19"/>
      <c r="E286" s="19"/>
    </row>
    <row r="287" spans="1:5">
      <c r="A287" s="26"/>
    </row>
    <row r="288" spans="1:5">
      <c r="A288" s="26"/>
    </row>
    <row r="289" spans="1:17">
      <c r="A289" s="26"/>
      <c r="B289" s="28" t="s">
        <v>47</v>
      </c>
      <c r="C289" s="176"/>
      <c r="D289" s="48"/>
      <c r="E289" s="49"/>
      <c r="K289" s="28" t="s">
        <v>1136</v>
      </c>
    </row>
    <row r="290" spans="1:17">
      <c r="A290" s="26"/>
      <c r="B290" s="333" t="s">
        <v>5318</v>
      </c>
      <c r="C290" s="334"/>
      <c r="D290" s="342" t="s">
        <v>4869</v>
      </c>
      <c r="E290" s="342" t="s">
        <v>1613</v>
      </c>
      <c r="F290" s="333" t="s">
        <v>1241</v>
      </c>
      <c r="G290" s="342"/>
      <c r="H290" s="336">
        <v>2020</v>
      </c>
      <c r="K290" s="5" t="s">
        <v>892</v>
      </c>
      <c r="M290" s="19" t="s">
        <v>1662</v>
      </c>
      <c r="N290" s="19" t="s">
        <v>1570</v>
      </c>
      <c r="O290" s="5" t="s">
        <v>4763</v>
      </c>
      <c r="Q290" s="6">
        <v>2004</v>
      </c>
    </row>
    <row r="291" spans="1:17">
      <c r="A291" s="26"/>
      <c r="B291" s="5" t="s">
        <v>3113</v>
      </c>
      <c r="C291" s="11"/>
      <c r="D291" s="10" t="s">
        <v>1652</v>
      </c>
      <c r="E291" s="10" t="s">
        <v>1610</v>
      </c>
      <c r="F291" s="5" t="s">
        <v>4709</v>
      </c>
      <c r="G291" s="6"/>
      <c r="H291" s="6">
        <v>2011</v>
      </c>
      <c r="K291" s="2" t="s">
        <v>3114</v>
      </c>
      <c r="M291" s="19" t="s">
        <v>3111</v>
      </c>
      <c r="N291" s="19" t="s">
        <v>3639</v>
      </c>
      <c r="O291" s="5" t="s">
        <v>886</v>
      </c>
      <c r="Q291" s="6">
        <v>2007</v>
      </c>
    </row>
    <row r="292" spans="1:17">
      <c r="A292" s="26"/>
      <c r="B292" s="2" t="s">
        <v>5319</v>
      </c>
      <c r="D292" t="s">
        <v>1662</v>
      </c>
      <c r="E292" t="s">
        <v>1553</v>
      </c>
      <c r="F292" s="2" t="s">
        <v>1683</v>
      </c>
      <c r="G292" s="45"/>
      <c r="H292" s="36">
        <v>2020</v>
      </c>
      <c r="K292" s="2" t="s">
        <v>893</v>
      </c>
      <c r="M292" t="s">
        <v>532</v>
      </c>
      <c r="N292" t="s">
        <v>2555</v>
      </c>
      <c r="O292" s="2">
        <v>81</v>
      </c>
      <c r="Q292" s="4">
        <v>1998</v>
      </c>
    </row>
    <row r="293" spans="1:17">
      <c r="A293" s="26"/>
      <c r="B293" s="35" t="s">
        <v>2371</v>
      </c>
      <c r="D293" t="s">
        <v>1066</v>
      </c>
      <c r="E293" t="s">
        <v>1451</v>
      </c>
      <c r="F293" s="2" t="s">
        <v>1067</v>
      </c>
      <c r="H293" s="4">
        <v>2019</v>
      </c>
      <c r="K293" s="2" t="s">
        <v>894</v>
      </c>
      <c r="M293" t="s">
        <v>533</v>
      </c>
      <c r="N293" t="s">
        <v>1543</v>
      </c>
      <c r="O293" s="2">
        <v>81</v>
      </c>
      <c r="Q293" s="4">
        <v>1998</v>
      </c>
    </row>
    <row r="294" spans="1:17">
      <c r="A294" s="26"/>
      <c r="B294" s="35" t="s">
        <v>883</v>
      </c>
      <c r="C294" s="55"/>
      <c r="D294" s="46" t="s">
        <v>1664</v>
      </c>
      <c r="E294" s="46" t="s">
        <v>1665</v>
      </c>
      <c r="F294" s="35" t="s">
        <v>4691</v>
      </c>
      <c r="G294" s="36"/>
      <c r="H294" s="36">
        <v>2006</v>
      </c>
    </row>
    <row r="295" spans="1:17">
      <c r="A295" s="26"/>
      <c r="B295" s="5" t="s">
        <v>884</v>
      </c>
      <c r="D295" s="19" t="s">
        <v>1662</v>
      </c>
      <c r="E295" s="19" t="s">
        <v>1570</v>
      </c>
      <c r="F295" s="5" t="s">
        <v>4763</v>
      </c>
      <c r="G295" s="4"/>
      <c r="H295" s="6">
        <v>2005</v>
      </c>
    </row>
    <row r="296" spans="1:17">
      <c r="A296" s="26"/>
      <c r="B296" s="2" t="s">
        <v>5538</v>
      </c>
      <c r="D296" t="s">
        <v>5536</v>
      </c>
      <c r="E296" t="s">
        <v>2625</v>
      </c>
      <c r="F296" s="2" t="s">
        <v>4813</v>
      </c>
      <c r="H296" s="4">
        <v>2021</v>
      </c>
      <c r="K296" s="39"/>
      <c r="L296" s="41"/>
      <c r="M296" s="38"/>
      <c r="N296" s="38"/>
      <c r="O296" s="39"/>
      <c r="P296" s="38"/>
      <c r="Q296" s="39"/>
    </row>
    <row r="297" spans="1:17">
      <c r="A297" s="26"/>
      <c r="B297" s="2" t="s">
        <v>4433</v>
      </c>
      <c r="D297" s="10" t="s">
        <v>1667</v>
      </c>
      <c r="E297" s="19" t="s">
        <v>1668</v>
      </c>
      <c r="F297" s="2">
        <v>89</v>
      </c>
      <c r="G297" s="4"/>
      <c r="H297" s="6">
        <v>2016</v>
      </c>
      <c r="K297" s="5"/>
      <c r="L297" s="1"/>
      <c r="O297" s="2"/>
      <c r="Q297" s="2"/>
    </row>
    <row r="298" spans="1:17">
      <c r="A298" s="26"/>
      <c r="B298" s="2" t="s">
        <v>1494</v>
      </c>
      <c r="D298" s="19" t="s">
        <v>1488</v>
      </c>
      <c r="E298" s="19" t="s">
        <v>1490</v>
      </c>
      <c r="F298" s="2">
        <v>93</v>
      </c>
      <c r="G298" s="4"/>
      <c r="H298" s="6">
        <v>2012</v>
      </c>
      <c r="K298" s="2"/>
      <c r="O298" s="4"/>
      <c r="P298" s="4"/>
      <c r="Q298" s="4"/>
    </row>
    <row r="299" spans="1:17">
      <c r="A299" s="26"/>
      <c r="B299" s="2" t="s">
        <v>3378</v>
      </c>
      <c r="D299" s="16" t="s">
        <v>277</v>
      </c>
      <c r="E299" t="s">
        <v>3639</v>
      </c>
      <c r="F299" s="2" t="s">
        <v>581</v>
      </c>
      <c r="H299" s="4">
        <v>2017</v>
      </c>
      <c r="K299" s="2"/>
      <c r="L299" s="1"/>
      <c r="O299" s="2"/>
      <c r="Q299" s="2"/>
    </row>
    <row r="300" spans="1:17">
      <c r="A300" s="26"/>
      <c r="B300" s="2" t="s">
        <v>5587</v>
      </c>
      <c r="C300" s="1" t="s">
        <v>578</v>
      </c>
      <c r="D300" s="19" t="s">
        <v>5586</v>
      </c>
      <c r="E300" s="19" t="s">
        <v>1545</v>
      </c>
      <c r="F300" s="2" t="s">
        <v>744</v>
      </c>
      <c r="H300" s="4">
        <v>2021</v>
      </c>
      <c r="K300" s="2"/>
      <c r="L300" s="1"/>
      <c r="O300" s="2"/>
      <c r="Q300" s="2"/>
    </row>
    <row r="301" spans="1:17">
      <c r="A301" s="26"/>
      <c r="B301" s="5" t="s">
        <v>885</v>
      </c>
      <c r="D301" s="19" t="s">
        <v>3111</v>
      </c>
      <c r="E301" s="19" t="s">
        <v>3639</v>
      </c>
      <c r="F301" s="5" t="s">
        <v>886</v>
      </c>
      <c r="G301" s="4"/>
      <c r="H301" s="6">
        <v>2006</v>
      </c>
    </row>
    <row r="302" spans="1:17">
      <c r="A302" s="26"/>
      <c r="B302" s="5" t="s">
        <v>887</v>
      </c>
      <c r="D302" s="19" t="s">
        <v>1659</v>
      </c>
      <c r="E302" s="19" t="s">
        <v>1570</v>
      </c>
      <c r="F302" s="5" t="s">
        <v>4709</v>
      </c>
      <c r="G302" s="4"/>
      <c r="H302" s="6">
        <v>2009</v>
      </c>
    </row>
    <row r="303" spans="1:17">
      <c r="A303" s="26"/>
      <c r="B303" s="2" t="s">
        <v>4457</v>
      </c>
      <c r="D303" s="16" t="s">
        <v>3054</v>
      </c>
      <c r="E303" t="s">
        <v>3604</v>
      </c>
      <c r="F303" s="2">
        <v>98</v>
      </c>
      <c r="H303" s="4">
        <v>2015</v>
      </c>
      <c r="K303" s="2"/>
      <c r="L303" s="1"/>
      <c r="M303" s="10"/>
      <c r="N303" s="19"/>
      <c r="O303" s="2"/>
      <c r="P303" s="4"/>
      <c r="Q303" s="6"/>
    </row>
    <row r="304" spans="1:17">
      <c r="A304" s="26"/>
      <c r="B304" s="5" t="s">
        <v>2562</v>
      </c>
      <c r="D304" s="16" t="s">
        <v>2499</v>
      </c>
      <c r="E304" t="s">
        <v>1608</v>
      </c>
      <c r="F304" s="2">
        <v>85</v>
      </c>
      <c r="H304" s="4">
        <v>2001</v>
      </c>
    </row>
    <row r="305" spans="1:11">
      <c r="A305" s="26"/>
      <c r="B305" s="5" t="s">
        <v>888</v>
      </c>
      <c r="D305" s="19" t="s">
        <v>2563</v>
      </c>
      <c r="E305" s="19" t="s">
        <v>1573</v>
      </c>
      <c r="F305" s="5" t="s">
        <v>4691</v>
      </c>
      <c r="G305" s="4"/>
      <c r="H305" s="6">
        <v>2005</v>
      </c>
    </row>
    <row r="306" spans="1:11">
      <c r="A306" s="26"/>
      <c r="B306" s="5" t="s">
        <v>889</v>
      </c>
      <c r="D306" s="19" t="s">
        <v>2453</v>
      </c>
      <c r="E306" s="19" t="s">
        <v>1599</v>
      </c>
      <c r="F306" s="5" t="s">
        <v>4693</v>
      </c>
      <c r="G306" s="4"/>
      <c r="H306" s="6">
        <v>2009</v>
      </c>
    </row>
    <row r="307" spans="1:11">
      <c r="A307" s="26"/>
      <c r="B307" s="2" t="s">
        <v>5539</v>
      </c>
      <c r="D307" s="19" t="s">
        <v>4057</v>
      </c>
      <c r="E307" s="19" t="s">
        <v>1570</v>
      </c>
      <c r="F307" s="2" t="s">
        <v>4813</v>
      </c>
      <c r="G307" s="4"/>
      <c r="H307" s="4">
        <v>2021</v>
      </c>
    </row>
    <row r="308" spans="1:11">
      <c r="A308" s="26"/>
      <c r="B308" s="2" t="s">
        <v>1431</v>
      </c>
      <c r="D308" s="19" t="s">
        <v>3060</v>
      </c>
      <c r="E308" s="19" t="s">
        <v>1553</v>
      </c>
      <c r="F308" s="2">
        <v>95</v>
      </c>
      <c r="G308" s="4"/>
      <c r="H308" s="4">
        <v>2011</v>
      </c>
    </row>
    <row r="309" spans="1:11">
      <c r="A309" s="26"/>
      <c r="B309" s="5" t="s">
        <v>890</v>
      </c>
      <c r="D309" s="19" t="s">
        <v>1649</v>
      </c>
      <c r="E309" s="19" t="s">
        <v>1545</v>
      </c>
      <c r="F309" s="5" t="s">
        <v>4691</v>
      </c>
      <c r="G309" s="4"/>
      <c r="H309" s="6">
        <v>2005</v>
      </c>
    </row>
    <row r="310" spans="1:11">
      <c r="A310" s="26"/>
    </row>
    <row r="311" spans="1:11">
      <c r="A311" s="26"/>
      <c r="B311" s="28" t="s">
        <v>138</v>
      </c>
      <c r="D311" s="32"/>
      <c r="E311" s="19"/>
      <c r="K311" s="28" t="s">
        <v>1143</v>
      </c>
    </row>
    <row r="312" spans="1:11">
      <c r="A312" s="26"/>
      <c r="B312" s="39" t="s">
        <v>3134</v>
      </c>
      <c r="C312" s="41"/>
      <c r="D312" s="40" t="s">
        <v>1652</v>
      </c>
      <c r="E312" s="40" t="s">
        <v>1610</v>
      </c>
      <c r="F312" s="39" t="s">
        <v>4709</v>
      </c>
      <c r="G312" s="38"/>
      <c r="H312" s="37">
        <v>2011</v>
      </c>
    </row>
    <row r="313" spans="1:11">
      <c r="A313" s="26"/>
      <c r="B313" s="64" t="s">
        <v>4434</v>
      </c>
      <c r="C313" s="116"/>
      <c r="D313" s="118" t="s">
        <v>1667</v>
      </c>
      <c r="E313" s="76" t="s">
        <v>1668</v>
      </c>
      <c r="F313" s="64">
        <v>89</v>
      </c>
      <c r="G313" s="26"/>
      <c r="H313" s="56">
        <v>2016</v>
      </c>
    </row>
    <row r="314" spans="1:11">
      <c r="A314" s="26"/>
      <c r="B314" s="2" t="s">
        <v>5571</v>
      </c>
      <c r="D314" t="s">
        <v>1662</v>
      </c>
      <c r="E314" t="s">
        <v>1553</v>
      </c>
      <c r="F314" s="2" t="s">
        <v>1683</v>
      </c>
      <c r="G314" s="45"/>
      <c r="H314" s="36">
        <v>2021</v>
      </c>
    </row>
    <row r="315" spans="1:11">
      <c r="A315" s="26"/>
      <c r="B315" s="2" t="s">
        <v>895</v>
      </c>
      <c r="D315" s="19" t="s">
        <v>1662</v>
      </c>
      <c r="E315" s="19" t="s">
        <v>1570</v>
      </c>
      <c r="F315" s="2" t="s">
        <v>4763</v>
      </c>
      <c r="H315" s="4">
        <v>2005</v>
      </c>
    </row>
    <row r="316" spans="1:11">
      <c r="A316" s="26"/>
      <c r="B316" s="2" t="s">
        <v>3388</v>
      </c>
      <c r="D316" s="19" t="s">
        <v>3054</v>
      </c>
      <c r="E316" s="19" t="s">
        <v>3604</v>
      </c>
      <c r="F316" s="2">
        <v>98</v>
      </c>
      <c r="H316" s="4">
        <v>2017</v>
      </c>
    </row>
    <row r="317" spans="1:11">
      <c r="A317" s="26"/>
      <c r="B317" s="5" t="s">
        <v>3379</v>
      </c>
      <c r="C317" s="11"/>
      <c r="D317" s="9" t="s">
        <v>277</v>
      </c>
      <c r="E317" s="12" t="s">
        <v>3639</v>
      </c>
      <c r="F317" s="5" t="s">
        <v>581</v>
      </c>
      <c r="G317" s="12"/>
      <c r="H317" s="6">
        <v>2017</v>
      </c>
    </row>
    <row r="318" spans="1:11">
      <c r="A318" s="26"/>
      <c r="B318" s="2" t="s">
        <v>5585</v>
      </c>
      <c r="C318" s="1" t="s">
        <v>578</v>
      </c>
      <c r="D318" s="19" t="s">
        <v>5586</v>
      </c>
      <c r="E318" s="19" t="s">
        <v>1545</v>
      </c>
      <c r="F318" s="2" t="s">
        <v>744</v>
      </c>
      <c r="H318" s="4">
        <v>2021</v>
      </c>
    </row>
    <row r="319" spans="1:11">
      <c r="A319" s="26"/>
      <c r="B319" s="2" t="s">
        <v>896</v>
      </c>
      <c r="D319" s="19" t="s">
        <v>3111</v>
      </c>
      <c r="E319" s="19" t="s">
        <v>3639</v>
      </c>
      <c r="F319" s="2" t="s">
        <v>886</v>
      </c>
      <c r="H319" s="4">
        <v>2006</v>
      </c>
    </row>
    <row r="320" spans="1:11">
      <c r="A320" s="26"/>
      <c r="B320" s="2" t="s">
        <v>3389</v>
      </c>
      <c r="D320" t="s">
        <v>3385</v>
      </c>
      <c r="E320" t="s">
        <v>1246</v>
      </c>
      <c r="F320" s="2">
        <v>98</v>
      </c>
      <c r="H320" s="4">
        <v>2017</v>
      </c>
    </row>
    <row r="321" spans="1:11">
      <c r="A321" s="26"/>
      <c r="B321" s="2" t="s">
        <v>2406</v>
      </c>
      <c r="D321" t="s">
        <v>4418</v>
      </c>
      <c r="E321" s="4" t="s">
        <v>1553</v>
      </c>
      <c r="F321" s="2" t="s">
        <v>3800</v>
      </c>
      <c r="H321" s="4">
        <v>2019</v>
      </c>
    </row>
    <row r="322" spans="1:11">
      <c r="A322" s="26"/>
      <c r="D322" s="19"/>
      <c r="E322" s="19"/>
    </row>
    <row r="323" spans="1:11">
      <c r="A323" s="26"/>
      <c r="D323" s="19"/>
      <c r="E323" s="19"/>
    </row>
    <row r="324" spans="1:11">
      <c r="A324" s="26"/>
      <c r="D324" s="19"/>
      <c r="E324" s="19"/>
    </row>
    <row r="325" spans="1:11">
      <c r="A325" s="26"/>
      <c r="D325" s="19"/>
      <c r="E325" s="19"/>
    </row>
    <row r="326" spans="1:11">
      <c r="A326" s="26"/>
      <c r="D326" s="19"/>
      <c r="E326" s="19"/>
    </row>
    <row r="327" spans="1:11">
      <c r="A327" s="26"/>
      <c r="D327" s="19"/>
      <c r="E327" s="19"/>
    </row>
    <row r="328" spans="1:11">
      <c r="A328" s="26"/>
      <c r="D328" s="19"/>
      <c r="E328" s="19"/>
    </row>
    <row r="329" spans="1:11">
      <c r="A329" s="26"/>
      <c r="D329" s="19"/>
      <c r="E329" s="19"/>
    </row>
    <row r="330" spans="1:11">
      <c r="A330" s="26"/>
      <c r="D330" s="19"/>
      <c r="E330" s="19"/>
    </row>
    <row r="331" spans="1:11">
      <c r="A331" s="26"/>
      <c r="D331" s="19"/>
      <c r="E331" s="19"/>
    </row>
    <row r="332" spans="1:11">
      <c r="A332" s="26"/>
      <c r="D332" s="19"/>
      <c r="E332" s="19"/>
    </row>
    <row r="333" spans="1:11">
      <c r="A333" s="26"/>
      <c r="B333" s="28" t="s">
        <v>183</v>
      </c>
      <c r="D333" s="32"/>
      <c r="E333" s="19"/>
      <c r="K333" s="28"/>
    </row>
    <row r="334" spans="1:11">
      <c r="A334" s="26"/>
      <c r="B334" s="39" t="s">
        <v>1678</v>
      </c>
      <c r="C334" s="41"/>
      <c r="D334" s="40" t="s">
        <v>1662</v>
      </c>
      <c r="E334" s="40" t="s">
        <v>1570</v>
      </c>
      <c r="F334" s="39" t="s">
        <v>4763</v>
      </c>
      <c r="G334" s="38"/>
      <c r="H334" s="37">
        <v>2010</v>
      </c>
    </row>
    <row r="335" spans="1:11">
      <c r="A335" s="26"/>
      <c r="D335" s="19"/>
      <c r="E335" s="19"/>
    </row>
    <row r="336" spans="1:11">
      <c r="A336" s="26"/>
      <c r="D336" s="19"/>
      <c r="E336" s="19"/>
    </row>
    <row r="337" spans="1:5">
      <c r="A337" s="26"/>
      <c r="D337" s="19"/>
      <c r="E337" s="19"/>
    </row>
    <row r="338" spans="1:5">
      <c r="A338" s="26"/>
      <c r="D338" s="19"/>
      <c r="E338" s="19"/>
    </row>
    <row r="339" spans="1:5">
      <c r="A339" s="26"/>
      <c r="D339" s="19"/>
      <c r="E339" s="19"/>
    </row>
    <row r="340" spans="1:5">
      <c r="A340" s="26"/>
      <c r="D340" s="19"/>
      <c r="E340" s="19"/>
    </row>
    <row r="341" spans="1:5">
      <c r="A341" s="26"/>
      <c r="D341" s="19"/>
      <c r="E341" s="19"/>
    </row>
    <row r="342" spans="1:5">
      <c r="A342" s="26"/>
      <c r="D342" s="19"/>
      <c r="E342" s="19"/>
    </row>
    <row r="343" spans="1:5">
      <c r="A343" s="26"/>
      <c r="D343" s="19"/>
      <c r="E343" s="19"/>
    </row>
    <row r="344" spans="1:5">
      <c r="A344" s="26"/>
      <c r="D344" s="19"/>
      <c r="E344" s="19"/>
    </row>
    <row r="345" spans="1:5">
      <c r="A345" s="26"/>
      <c r="D345" s="19"/>
      <c r="E345" s="19"/>
    </row>
    <row r="346" spans="1:5">
      <c r="A346" s="26"/>
      <c r="D346" s="19"/>
      <c r="E346" s="19"/>
    </row>
    <row r="347" spans="1:5">
      <c r="A347" s="26"/>
      <c r="D347" s="19"/>
      <c r="E347" s="19"/>
    </row>
    <row r="348" spans="1:5">
      <c r="A348" s="26"/>
      <c r="D348" s="19"/>
      <c r="E348" s="19"/>
    </row>
    <row r="349" spans="1:5">
      <c r="A349" s="26"/>
      <c r="D349" s="19"/>
      <c r="E349" s="19"/>
    </row>
    <row r="350" spans="1:5">
      <c r="A350" s="26"/>
      <c r="D350" s="19"/>
      <c r="E350" s="19"/>
    </row>
    <row r="351" spans="1:5">
      <c r="A351" s="26"/>
      <c r="D351" s="19"/>
      <c r="E351" s="19"/>
    </row>
    <row r="352" spans="1:5">
      <c r="A352" s="26"/>
      <c r="D352" s="19"/>
      <c r="E352" s="19"/>
    </row>
    <row r="353" spans="1:11">
      <c r="A353" s="26"/>
      <c r="D353" s="19"/>
      <c r="E353" s="19"/>
    </row>
    <row r="354" spans="1:11">
      <c r="A354" s="26"/>
      <c r="D354" s="19"/>
      <c r="E354" s="19"/>
    </row>
    <row r="355" spans="1:11">
      <c r="A355" s="26"/>
      <c r="B355" s="28" t="s">
        <v>1885</v>
      </c>
      <c r="D355" s="32"/>
      <c r="E355" s="19"/>
      <c r="K355" s="28" t="s">
        <v>2981</v>
      </c>
    </row>
    <row r="356" spans="1:11">
      <c r="A356" s="26"/>
      <c r="B356" s="37">
        <v>8.73</v>
      </c>
      <c r="C356" s="41" t="s">
        <v>2070</v>
      </c>
      <c r="D356" s="40" t="s">
        <v>1799</v>
      </c>
      <c r="E356" s="40" t="s">
        <v>1608</v>
      </c>
      <c r="F356" s="39">
        <v>94</v>
      </c>
      <c r="G356" s="38"/>
      <c r="H356" s="37">
        <v>2012</v>
      </c>
    </row>
    <row r="357" spans="1:11">
      <c r="A357" s="26"/>
      <c r="B357" s="2" t="s">
        <v>2586</v>
      </c>
      <c r="C357" s="1" t="s">
        <v>2070</v>
      </c>
      <c r="D357" t="s">
        <v>1070</v>
      </c>
      <c r="E357" t="s">
        <v>1570</v>
      </c>
      <c r="F357" s="2" t="s">
        <v>1241</v>
      </c>
      <c r="H357" s="4">
        <v>2020</v>
      </c>
    </row>
    <row r="358" spans="1:11">
      <c r="A358" s="26"/>
      <c r="B358" s="2" t="s">
        <v>7</v>
      </c>
      <c r="C358" s="1" t="s">
        <v>2070</v>
      </c>
      <c r="D358" s="19" t="s">
        <v>1572</v>
      </c>
      <c r="E358" s="19" t="s">
        <v>1573</v>
      </c>
      <c r="F358" s="2" t="s">
        <v>4691</v>
      </c>
      <c r="H358" s="4">
        <v>2014</v>
      </c>
    </row>
    <row r="359" spans="1:11">
      <c r="A359" s="26"/>
      <c r="B359" s="2" t="s">
        <v>1760</v>
      </c>
      <c r="C359" s="1" t="s">
        <v>2070</v>
      </c>
      <c r="D359" s="19" t="s">
        <v>3072</v>
      </c>
      <c r="E359" s="19" t="s">
        <v>1553</v>
      </c>
      <c r="F359" s="2" t="s">
        <v>4709</v>
      </c>
      <c r="H359" s="4">
        <v>2010</v>
      </c>
    </row>
    <row r="360" spans="1:11">
      <c r="A360" s="26"/>
      <c r="B360" s="2" t="s">
        <v>3854</v>
      </c>
      <c r="C360" s="1" t="s">
        <v>2070</v>
      </c>
      <c r="D360" t="s">
        <v>3946</v>
      </c>
      <c r="E360" t="s">
        <v>1550</v>
      </c>
      <c r="F360" s="2" t="s">
        <v>1241</v>
      </c>
      <c r="H360" s="4">
        <v>2020</v>
      </c>
    </row>
    <row r="361" spans="1:11">
      <c r="A361" s="26"/>
      <c r="B361" s="2" t="s">
        <v>1989</v>
      </c>
      <c r="C361" s="1" t="s">
        <v>2070</v>
      </c>
      <c r="D361" s="19" t="s">
        <v>2595</v>
      </c>
      <c r="E361" s="19" t="s">
        <v>2596</v>
      </c>
      <c r="F361" s="2">
        <v>90</v>
      </c>
      <c r="H361" s="4">
        <v>2018</v>
      </c>
    </row>
    <row r="362" spans="1:11">
      <c r="A362" s="26"/>
      <c r="B362" s="2" t="s">
        <v>3166</v>
      </c>
      <c r="C362" s="1" t="s">
        <v>2070</v>
      </c>
      <c r="D362" s="19" t="s">
        <v>2366</v>
      </c>
      <c r="E362" s="19" t="s">
        <v>2407</v>
      </c>
      <c r="F362" s="2">
        <v>90</v>
      </c>
      <c r="H362" s="4">
        <v>2006</v>
      </c>
    </row>
    <row r="363" spans="1:11">
      <c r="A363" s="26"/>
      <c r="B363" s="5" t="s">
        <v>898</v>
      </c>
      <c r="C363" s="1" t="s">
        <v>2070</v>
      </c>
      <c r="D363" s="19" t="s">
        <v>1397</v>
      </c>
      <c r="E363" s="19" t="s">
        <v>1599</v>
      </c>
      <c r="F363" s="2" t="s">
        <v>4697</v>
      </c>
      <c r="H363" s="4">
        <v>2007</v>
      </c>
    </row>
    <row r="364" spans="1:11">
      <c r="A364" s="26"/>
      <c r="B364" s="2" t="s">
        <v>898</v>
      </c>
      <c r="C364" s="1" t="s">
        <v>2070</v>
      </c>
      <c r="D364" t="s">
        <v>3578</v>
      </c>
      <c r="E364" t="s">
        <v>1543</v>
      </c>
      <c r="F364" s="2">
        <v>94</v>
      </c>
      <c r="H364" s="4">
        <v>2015</v>
      </c>
    </row>
    <row r="365" spans="1:11">
      <c r="A365" s="26"/>
      <c r="B365" s="5" t="s">
        <v>899</v>
      </c>
      <c r="C365" s="1" t="s">
        <v>2070</v>
      </c>
      <c r="D365" s="19" t="s">
        <v>3081</v>
      </c>
      <c r="E365" s="19" t="s">
        <v>1545</v>
      </c>
      <c r="F365" s="2" t="s">
        <v>4697</v>
      </c>
      <c r="H365" s="4">
        <v>2006</v>
      </c>
    </row>
    <row r="366" spans="1:11">
      <c r="A366" s="26"/>
      <c r="B366" s="4">
        <v>10.14</v>
      </c>
      <c r="C366" s="1" t="s">
        <v>2070</v>
      </c>
      <c r="D366" t="s">
        <v>3254</v>
      </c>
      <c r="E366" t="s">
        <v>1550</v>
      </c>
      <c r="F366" s="2" t="s">
        <v>1241</v>
      </c>
      <c r="H366" s="4">
        <v>2019</v>
      </c>
    </row>
    <row r="367" spans="1:11">
      <c r="A367" s="26"/>
      <c r="B367" s="5" t="s">
        <v>900</v>
      </c>
      <c r="C367" s="1" t="s">
        <v>2070</v>
      </c>
      <c r="D367" s="19" t="s">
        <v>3080</v>
      </c>
      <c r="E367" s="19" t="s">
        <v>1543</v>
      </c>
      <c r="F367" s="2" t="s">
        <v>4697</v>
      </c>
      <c r="H367" s="4">
        <v>2004</v>
      </c>
    </row>
    <row r="368" spans="1:11">
      <c r="A368" s="26"/>
      <c r="B368" s="2" t="s">
        <v>1459</v>
      </c>
      <c r="C368" s="1" t="s">
        <v>2070</v>
      </c>
      <c r="D368" s="19" t="s">
        <v>2453</v>
      </c>
      <c r="E368" s="19" t="s">
        <v>1599</v>
      </c>
      <c r="F368" s="2">
        <v>92</v>
      </c>
      <c r="H368" s="4">
        <v>2011</v>
      </c>
    </row>
    <row r="369" spans="1:17">
      <c r="A369" s="26"/>
      <c r="B369" s="2" t="s">
        <v>1460</v>
      </c>
      <c r="C369" s="1" t="s">
        <v>2070</v>
      </c>
      <c r="D369" s="19" t="s">
        <v>3578</v>
      </c>
      <c r="E369" s="19" t="s">
        <v>1543</v>
      </c>
      <c r="F369" s="2">
        <v>94</v>
      </c>
      <c r="H369" s="4">
        <v>2012</v>
      </c>
    </row>
    <row r="370" spans="1:17">
      <c r="A370" s="26"/>
      <c r="B370" s="5" t="s">
        <v>901</v>
      </c>
      <c r="C370" s="1" t="s">
        <v>2070</v>
      </c>
      <c r="D370" s="19" t="s">
        <v>1398</v>
      </c>
      <c r="E370" s="19" t="s">
        <v>1547</v>
      </c>
      <c r="F370" s="2" t="s">
        <v>4697</v>
      </c>
      <c r="H370" s="4">
        <v>2003</v>
      </c>
    </row>
    <row r="371" spans="1:17">
      <c r="A371" s="26"/>
      <c r="B371" s="2" t="s">
        <v>231</v>
      </c>
      <c r="C371" s="1" t="s">
        <v>2070</v>
      </c>
      <c r="D371" s="19" t="s">
        <v>2576</v>
      </c>
      <c r="E371" s="19" t="s">
        <v>1657</v>
      </c>
      <c r="F371" s="2">
        <v>92</v>
      </c>
      <c r="H371" s="4">
        <v>2011</v>
      </c>
    </row>
    <row r="372" spans="1:17">
      <c r="A372" s="26"/>
      <c r="B372" s="4">
        <v>10.43</v>
      </c>
      <c r="C372" s="1" t="s">
        <v>2070</v>
      </c>
      <c r="D372" t="s">
        <v>2037</v>
      </c>
      <c r="E372" t="s">
        <v>1543</v>
      </c>
      <c r="F372" s="2">
        <v>96</v>
      </c>
      <c r="H372" s="4">
        <v>2014</v>
      </c>
    </row>
    <row r="373" spans="1:17">
      <c r="A373" s="26"/>
      <c r="B373" s="2" t="s">
        <v>902</v>
      </c>
      <c r="C373" s="1" t="s">
        <v>2070</v>
      </c>
      <c r="D373" s="19" t="s">
        <v>1595</v>
      </c>
      <c r="E373" s="19" t="s">
        <v>1550</v>
      </c>
      <c r="F373" s="2">
        <v>82</v>
      </c>
      <c r="H373" s="4">
        <v>1998</v>
      </c>
    </row>
    <row r="374" spans="1:17">
      <c r="A374" s="26"/>
      <c r="B374" s="2" t="s">
        <v>903</v>
      </c>
      <c r="C374" s="1" t="s">
        <v>2070</v>
      </c>
      <c r="D374" s="19" t="s">
        <v>1399</v>
      </c>
      <c r="E374" s="19" t="s">
        <v>1553</v>
      </c>
      <c r="F374" s="2" t="s">
        <v>4763</v>
      </c>
      <c r="H374" s="4">
        <v>2005</v>
      </c>
    </row>
    <row r="375" spans="1:17">
      <c r="A375" s="26"/>
      <c r="B375" s="2" t="s">
        <v>904</v>
      </c>
      <c r="C375" s="1" t="s">
        <v>2070</v>
      </c>
      <c r="D375" s="19" t="s">
        <v>1583</v>
      </c>
      <c r="E375" s="19" t="s">
        <v>1543</v>
      </c>
      <c r="F375" s="2" t="s">
        <v>4736</v>
      </c>
      <c r="H375" s="4">
        <v>2000</v>
      </c>
    </row>
    <row r="376" spans="1:17">
      <c r="A376" s="26"/>
      <c r="D376" s="19"/>
      <c r="E376" s="19"/>
    </row>
    <row r="377" spans="1:17">
      <c r="A377" s="26"/>
      <c r="B377" s="28" t="s">
        <v>2428</v>
      </c>
      <c r="D377" s="32"/>
      <c r="E377" s="19"/>
      <c r="K377" s="28" t="s">
        <v>534</v>
      </c>
    </row>
    <row r="378" spans="1:17">
      <c r="A378" s="26"/>
      <c r="B378" s="39" t="s">
        <v>1390</v>
      </c>
      <c r="C378" s="41"/>
      <c r="D378" s="40" t="s">
        <v>1799</v>
      </c>
      <c r="E378" s="40" t="s">
        <v>1608</v>
      </c>
      <c r="F378" s="39">
        <v>94</v>
      </c>
      <c r="G378" s="38"/>
      <c r="H378" s="37">
        <v>2012</v>
      </c>
      <c r="K378" s="2" t="s">
        <v>1600</v>
      </c>
      <c r="L378" s="1"/>
      <c r="M378" t="s">
        <v>1565</v>
      </c>
      <c r="N378" t="s">
        <v>1558</v>
      </c>
      <c r="O378" s="2" t="s">
        <v>4662</v>
      </c>
      <c r="Q378" s="2" t="s">
        <v>4663</v>
      </c>
    </row>
    <row r="379" spans="1:17">
      <c r="A379" s="26"/>
      <c r="B379" s="5" t="s">
        <v>905</v>
      </c>
      <c r="D379" s="19" t="s">
        <v>1565</v>
      </c>
      <c r="E379" s="19" t="s">
        <v>1558</v>
      </c>
      <c r="F379" s="2" t="s">
        <v>4662</v>
      </c>
      <c r="H379" s="4">
        <v>2002</v>
      </c>
      <c r="K379" s="5" t="s">
        <v>912</v>
      </c>
      <c r="M379" t="s">
        <v>3080</v>
      </c>
      <c r="N379" s="47" t="s">
        <v>1543</v>
      </c>
      <c r="O379" s="2" t="s">
        <v>4697</v>
      </c>
      <c r="Q379" s="4">
        <v>2003</v>
      </c>
    </row>
    <row r="380" spans="1:17">
      <c r="A380" s="26"/>
      <c r="B380" s="27">
        <v>14.82</v>
      </c>
      <c r="C380" s="1" t="s">
        <v>3957</v>
      </c>
      <c r="D380" s="45" t="s">
        <v>4252</v>
      </c>
      <c r="E380" s="45" t="s">
        <v>1648</v>
      </c>
      <c r="F380" s="35" t="s">
        <v>1067</v>
      </c>
      <c r="G380" s="45"/>
      <c r="H380" s="36">
        <v>2020</v>
      </c>
      <c r="K380" s="2" t="s">
        <v>913</v>
      </c>
      <c r="M380" t="s">
        <v>1402</v>
      </c>
      <c r="N380" s="47" t="s">
        <v>1550</v>
      </c>
      <c r="O380" s="2">
        <v>82</v>
      </c>
      <c r="Q380" s="4">
        <v>1999</v>
      </c>
    </row>
    <row r="381" spans="1:17">
      <c r="A381" s="26"/>
      <c r="B381" s="27">
        <v>14.9</v>
      </c>
      <c r="D381" t="s">
        <v>1070</v>
      </c>
      <c r="E381" t="s">
        <v>1570</v>
      </c>
      <c r="F381" s="2" t="s">
        <v>1241</v>
      </c>
      <c r="H381" s="4">
        <v>2019</v>
      </c>
      <c r="K381" s="2" t="s">
        <v>913</v>
      </c>
      <c r="M381" t="s">
        <v>1546</v>
      </c>
      <c r="N381" s="47" t="s">
        <v>1547</v>
      </c>
      <c r="O381" s="2" t="s">
        <v>4697</v>
      </c>
      <c r="Q381" s="4">
        <v>2003</v>
      </c>
    </row>
    <row r="382" spans="1:17">
      <c r="A382" s="26"/>
      <c r="B382" s="5" t="s">
        <v>906</v>
      </c>
      <c r="D382" s="19" t="s">
        <v>1397</v>
      </c>
      <c r="E382" s="19" t="s">
        <v>1599</v>
      </c>
      <c r="F382" s="2" t="s">
        <v>4697</v>
      </c>
      <c r="H382" s="4">
        <v>2007</v>
      </c>
      <c r="K382" s="2" t="s">
        <v>914</v>
      </c>
      <c r="M382" t="s">
        <v>1403</v>
      </c>
      <c r="N382" s="47" t="s">
        <v>1550</v>
      </c>
      <c r="O382" s="2" t="s">
        <v>4736</v>
      </c>
      <c r="Q382" s="4">
        <v>1999</v>
      </c>
    </row>
    <row r="383" spans="1:17">
      <c r="A383" s="26"/>
      <c r="B383" s="2" t="s">
        <v>3149</v>
      </c>
      <c r="D383" s="19" t="s">
        <v>1400</v>
      </c>
      <c r="E383" s="19" t="s">
        <v>1573</v>
      </c>
      <c r="F383" s="2" t="s">
        <v>4691</v>
      </c>
      <c r="H383" s="4">
        <v>2014</v>
      </c>
      <c r="K383" s="2" t="s">
        <v>4739</v>
      </c>
      <c r="M383" t="s">
        <v>2449</v>
      </c>
      <c r="N383" s="47" t="s">
        <v>2450</v>
      </c>
      <c r="O383" s="2">
        <v>81</v>
      </c>
      <c r="Q383" s="4">
        <v>1999</v>
      </c>
    </row>
    <row r="384" spans="1:17">
      <c r="A384" s="26"/>
      <c r="B384" s="4">
        <v>15.24</v>
      </c>
      <c r="C384" s="1" t="s">
        <v>3957</v>
      </c>
      <c r="D384" s="19" t="s">
        <v>595</v>
      </c>
      <c r="E384" s="19" t="s">
        <v>3042</v>
      </c>
      <c r="F384" s="2" t="s">
        <v>581</v>
      </c>
      <c r="H384" s="4">
        <v>2016</v>
      </c>
    </row>
    <row r="385" spans="1:17">
      <c r="A385" s="26"/>
      <c r="B385" s="2" t="s">
        <v>1391</v>
      </c>
      <c r="D385" s="19" t="s">
        <v>2366</v>
      </c>
      <c r="E385" s="19" t="s">
        <v>2407</v>
      </c>
      <c r="F385" s="2">
        <v>90</v>
      </c>
      <c r="H385" s="4">
        <v>2007</v>
      </c>
    </row>
    <row r="386" spans="1:17">
      <c r="A386" s="26"/>
      <c r="B386" s="2" t="s">
        <v>3433</v>
      </c>
      <c r="D386" t="s">
        <v>3946</v>
      </c>
      <c r="E386" t="s">
        <v>1550</v>
      </c>
      <c r="F386" s="2" t="s">
        <v>1241</v>
      </c>
      <c r="H386" s="4">
        <v>2020</v>
      </c>
      <c r="K386" s="2"/>
      <c r="L386" s="1"/>
      <c r="O386" s="2"/>
      <c r="Q386" s="2"/>
    </row>
    <row r="387" spans="1:17">
      <c r="A387" s="26"/>
      <c r="B387" s="27">
        <v>15.6</v>
      </c>
      <c r="C387" s="1" t="s">
        <v>578</v>
      </c>
      <c r="D387" s="19" t="s">
        <v>1458</v>
      </c>
      <c r="E387" s="19" t="s">
        <v>2582</v>
      </c>
      <c r="F387" s="2">
        <v>94</v>
      </c>
      <c r="H387" s="4">
        <v>2012</v>
      </c>
      <c r="K387" s="2"/>
      <c r="L387" s="1"/>
      <c r="O387" s="2"/>
      <c r="Q387" s="2"/>
    </row>
    <row r="388" spans="1:17">
      <c r="A388" s="26"/>
      <c r="B388" s="2" t="s">
        <v>3391</v>
      </c>
      <c r="D388" s="19" t="s">
        <v>2595</v>
      </c>
      <c r="E388" s="19" t="s">
        <v>2596</v>
      </c>
      <c r="F388" s="2">
        <v>90</v>
      </c>
      <c r="H388" s="4">
        <v>2017</v>
      </c>
      <c r="K388" s="2"/>
      <c r="L388" s="1"/>
      <c r="O388" s="2"/>
      <c r="Q388" s="2"/>
    </row>
    <row r="389" spans="1:17">
      <c r="A389" s="26"/>
      <c r="B389" s="5" t="s">
        <v>907</v>
      </c>
      <c r="D389" s="19" t="s">
        <v>3079</v>
      </c>
      <c r="E389" s="19" t="s">
        <v>1624</v>
      </c>
      <c r="F389" s="2" t="s">
        <v>4746</v>
      </c>
      <c r="H389" s="4">
        <v>2004</v>
      </c>
    </row>
    <row r="390" spans="1:17">
      <c r="A390" s="26"/>
      <c r="B390" s="2" t="s">
        <v>1392</v>
      </c>
      <c r="D390" s="19" t="s">
        <v>3167</v>
      </c>
      <c r="E390" s="19" t="s">
        <v>1599</v>
      </c>
      <c r="F390" s="2">
        <v>94</v>
      </c>
      <c r="H390" s="4">
        <v>2012</v>
      </c>
    </row>
    <row r="391" spans="1:17">
      <c r="A391" s="26"/>
      <c r="B391" s="2" t="s">
        <v>235</v>
      </c>
      <c r="D391" s="19" t="s">
        <v>3665</v>
      </c>
      <c r="E391" s="19" t="s">
        <v>2582</v>
      </c>
      <c r="F391" s="2">
        <v>94</v>
      </c>
      <c r="H391" s="4">
        <v>2011</v>
      </c>
    </row>
    <row r="392" spans="1:17">
      <c r="A392" s="26"/>
      <c r="B392" s="5" t="s">
        <v>908</v>
      </c>
      <c r="D392" s="19" t="s">
        <v>2449</v>
      </c>
      <c r="E392" s="19" t="s">
        <v>2450</v>
      </c>
      <c r="F392" s="2" t="s">
        <v>4662</v>
      </c>
      <c r="H392" s="4">
        <v>2007</v>
      </c>
    </row>
    <row r="393" spans="1:17">
      <c r="A393" s="26"/>
      <c r="B393" s="5" t="s">
        <v>909</v>
      </c>
      <c r="D393" s="19" t="s">
        <v>3083</v>
      </c>
      <c r="E393" s="19" t="s">
        <v>1593</v>
      </c>
      <c r="F393" s="2" t="s">
        <v>4697</v>
      </c>
      <c r="H393" s="4">
        <v>2003</v>
      </c>
    </row>
    <row r="394" spans="1:17">
      <c r="A394" s="26"/>
      <c r="B394" s="2" t="s">
        <v>1393</v>
      </c>
      <c r="D394" s="19" t="s">
        <v>1394</v>
      </c>
      <c r="E394" s="19" t="s">
        <v>1550</v>
      </c>
      <c r="F394" s="2">
        <v>93</v>
      </c>
      <c r="H394" s="4">
        <v>2011</v>
      </c>
    </row>
    <row r="395" spans="1:17">
      <c r="A395" s="26"/>
      <c r="B395" s="4">
        <v>16.239999999999998</v>
      </c>
      <c r="D395" s="19" t="s">
        <v>3578</v>
      </c>
      <c r="E395" s="19" t="s">
        <v>1543</v>
      </c>
      <c r="F395" s="2">
        <v>94</v>
      </c>
      <c r="H395" s="4">
        <v>2014</v>
      </c>
    </row>
    <row r="396" spans="1:17">
      <c r="A396" s="26"/>
      <c r="B396" s="2" t="s">
        <v>208</v>
      </c>
      <c r="D396" t="s">
        <v>2453</v>
      </c>
      <c r="E396" t="s">
        <v>1599</v>
      </c>
      <c r="F396" s="2">
        <v>92</v>
      </c>
      <c r="G396" s="4"/>
      <c r="H396" s="4">
        <v>2013</v>
      </c>
    </row>
    <row r="397" spans="1:17">
      <c r="A397" s="26"/>
      <c r="B397" s="5" t="s">
        <v>910</v>
      </c>
      <c r="D397" s="19" t="s">
        <v>3080</v>
      </c>
      <c r="E397" s="19" t="s">
        <v>1543</v>
      </c>
      <c r="F397" s="2" t="s">
        <v>4697</v>
      </c>
      <c r="H397" s="4">
        <v>2003</v>
      </c>
    </row>
    <row r="398" spans="1:17">
      <c r="A398" s="26"/>
    </row>
    <row r="399" spans="1:17">
      <c r="A399" s="26"/>
      <c r="B399" s="28" t="s">
        <v>2737</v>
      </c>
      <c r="E399"/>
      <c r="H399" s="2"/>
      <c r="K399" s="28" t="s">
        <v>4899</v>
      </c>
    </row>
    <row r="400" spans="1:17">
      <c r="A400" s="26"/>
      <c r="B400" s="324" t="s">
        <v>1724</v>
      </c>
      <c r="C400" s="325"/>
      <c r="D400" s="326" t="s">
        <v>4252</v>
      </c>
      <c r="E400" s="326" t="s">
        <v>1648</v>
      </c>
      <c r="F400" s="324" t="s">
        <v>1067</v>
      </c>
      <c r="G400" s="326"/>
      <c r="H400" s="327">
        <v>2018</v>
      </c>
      <c r="K400" s="2" t="s">
        <v>3520</v>
      </c>
      <c r="L400" s="1"/>
      <c r="M400" t="s">
        <v>2343</v>
      </c>
      <c r="N400" t="s">
        <v>2344</v>
      </c>
      <c r="O400" s="2" t="s">
        <v>4763</v>
      </c>
      <c r="Q400" s="2" t="s">
        <v>4628</v>
      </c>
    </row>
    <row r="401" spans="1:17">
      <c r="A401" s="26"/>
      <c r="B401" s="36">
        <v>29.43</v>
      </c>
      <c r="C401" s="55"/>
      <c r="D401" s="45" t="s">
        <v>1070</v>
      </c>
      <c r="E401" s="45" t="s">
        <v>1570</v>
      </c>
      <c r="F401" s="35" t="s">
        <v>1241</v>
      </c>
      <c r="G401" s="45"/>
      <c r="H401" s="36">
        <v>2019</v>
      </c>
      <c r="K401" s="2">
        <v>31.5</v>
      </c>
      <c r="L401" s="1"/>
      <c r="M401" t="s">
        <v>3218</v>
      </c>
      <c r="N401" t="s">
        <v>1543</v>
      </c>
      <c r="O401" s="2">
        <v>80</v>
      </c>
      <c r="Q401" s="2">
        <v>1995</v>
      </c>
    </row>
    <row r="402" spans="1:17">
      <c r="A402" s="26"/>
      <c r="B402" s="6">
        <v>29.53</v>
      </c>
      <c r="C402" s="11"/>
      <c r="D402" s="12" t="s">
        <v>580</v>
      </c>
      <c r="E402" s="12" t="s">
        <v>586</v>
      </c>
      <c r="F402" s="5" t="s">
        <v>581</v>
      </c>
      <c r="G402" s="12"/>
      <c r="H402" s="6">
        <v>2015</v>
      </c>
      <c r="K402" s="2" t="s">
        <v>3521</v>
      </c>
      <c r="L402" s="1"/>
      <c r="M402" t="s">
        <v>3159</v>
      </c>
      <c r="N402" t="s">
        <v>3160</v>
      </c>
      <c r="O402" s="2" t="s">
        <v>4746</v>
      </c>
      <c r="Q402" s="2" t="s">
        <v>4628</v>
      </c>
    </row>
    <row r="403" spans="1:17">
      <c r="A403" s="26"/>
      <c r="B403" s="2" t="s">
        <v>5293</v>
      </c>
      <c r="D403" t="s">
        <v>4050</v>
      </c>
      <c r="E403" t="s">
        <v>1570</v>
      </c>
      <c r="F403" s="2" t="s">
        <v>4813</v>
      </c>
      <c r="H403" s="4">
        <v>2020</v>
      </c>
      <c r="K403" s="2" t="s">
        <v>3522</v>
      </c>
      <c r="L403" s="1"/>
      <c r="M403" t="s">
        <v>3176</v>
      </c>
      <c r="N403" t="s">
        <v>1550</v>
      </c>
      <c r="O403" s="2">
        <v>83</v>
      </c>
      <c r="Q403" s="2">
        <v>1998</v>
      </c>
    </row>
    <row r="404" spans="1:17">
      <c r="A404" s="26"/>
      <c r="B404" s="35" t="s">
        <v>3501</v>
      </c>
      <c r="C404" s="55"/>
      <c r="D404" s="45" t="s">
        <v>1799</v>
      </c>
      <c r="E404" s="45" t="s">
        <v>1608</v>
      </c>
      <c r="F404" s="35" t="s">
        <v>744</v>
      </c>
      <c r="G404" s="45"/>
      <c r="H404" s="35" t="s">
        <v>4635</v>
      </c>
      <c r="K404" s="2">
        <v>31.9</v>
      </c>
      <c r="L404" s="1"/>
      <c r="M404" t="s">
        <v>3175</v>
      </c>
      <c r="N404" t="s">
        <v>1558</v>
      </c>
      <c r="O404" s="2">
        <v>77</v>
      </c>
      <c r="Q404" s="2">
        <v>1993</v>
      </c>
    </row>
    <row r="405" spans="1:17">
      <c r="A405" s="26"/>
      <c r="B405" s="2" t="s">
        <v>4397</v>
      </c>
      <c r="D405" t="s">
        <v>3946</v>
      </c>
      <c r="E405" t="s">
        <v>1550</v>
      </c>
      <c r="F405" s="2" t="s">
        <v>1241</v>
      </c>
      <c r="H405" s="4">
        <v>2016</v>
      </c>
      <c r="K405" s="2" t="s">
        <v>3500</v>
      </c>
      <c r="L405" s="1"/>
      <c r="M405" t="s">
        <v>2410</v>
      </c>
      <c r="N405" t="s">
        <v>1624</v>
      </c>
      <c r="O405" s="2" t="s">
        <v>4746</v>
      </c>
      <c r="Q405" s="2" t="s">
        <v>4715</v>
      </c>
    </row>
    <row r="406" spans="1:17">
      <c r="A406" s="26"/>
      <c r="B406" s="2" t="s">
        <v>1509</v>
      </c>
      <c r="D406" s="45" t="s">
        <v>582</v>
      </c>
      <c r="E406" s="45" t="s">
        <v>583</v>
      </c>
      <c r="F406" s="2" t="s">
        <v>581</v>
      </c>
      <c r="H406" s="4">
        <v>2015</v>
      </c>
      <c r="K406" s="2" t="s">
        <v>3523</v>
      </c>
      <c r="L406" s="1"/>
      <c r="M406" t="s">
        <v>1595</v>
      </c>
      <c r="N406" t="s">
        <v>1550</v>
      </c>
      <c r="O406" s="2">
        <v>82</v>
      </c>
      <c r="Q406" s="2">
        <v>1997</v>
      </c>
    </row>
    <row r="407" spans="1:17">
      <c r="A407" s="26"/>
      <c r="B407" s="5" t="s">
        <v>3513</v>
      </c>
      <c r="D407" t="s">
        <v>1542</v>
      </c>
      <c r="E407" t="s">
        <v>1543</v>
      </c>
      <c r="F407" s="2" t="s">
        <v>4697</v>
      </c>
      <c r="H407" s="2" t="s">
        <v>4663</v>
      </c>
      <c r="K407" s="2" t="s">
        <v>3524</v>
      </c>
      <c r="L407" s="1"/>
      <c r="M407" t="s">
        <v>2449</v>
      </c>
      <c r="N407" t="s">
        <v>2450</v>
      </c>
      <c r="O407" s="2">
        <v>81</v>
      </c>
      <c r="Q407" s="2">
        <v>1996</v>
      </c>
    </row>
    <row r="408" spans="1:17">
      <c r="A408" s="26"/>
      <c r="B408" s="5" t="s">
        <v>3514</v>
      </c>
      <c r="D408" t="s">
        <v>2343</v>
      </c>
      <c r="E408" t="s">
        <v>2344</v>
      </c>
      <c r="F408" s="2" t="s">
        <v>4763</v>
      </c>
      <c r="H408" s="2" t="s">
        <v>4628</v>
      </c>
      <c r="K408" s="2" t="s">
        <v>3525</v>
      </c>
      <c r="L408" s="1"/>
      <c r="M408" t="s">
        <v>1787</v>
      </c>
      <c r="N408" t="s">
        <v>1573</v>
      </c>
      <c r="O408" s="2" t="s">
        <v>4691</v>
      </c>
      <c r="Q408" s="2" t="s">
        <v>4715</v>
      </c>
    </row>
    <row r="409" spans="1:17">
      <c r="A409" s="26"/>
      <c r="B409" s="5" t="s">
        <v>3515</v>
      </c>
      <c r="D409" t="s">
        <v>2366</v>
      </c>
      <c r="E409" t="s">
        <v>2407</v>
      </c>
      <c r="F409" s="2" t="s">
        <v>4707</v>
      </c>
      <c r="H409" s="2" t="s">
        <v>4658</v>
      </c>
      <c r="K409" s="4">
        <v>33.299999999999997</v>
      </c>
      <c r="M409" t="s">
        <v>2460</v>
      </c>
      <c r="N409" t="s">
        <v>1558</v>
      </c>
      <c r="O409" s="2">
        <v>76</v>
      </c>
      <c r="Q409" s="2">
        <v>1991</v>
      </c>
    </row>
    <row r="410" spans="1:17">
      <c r="A410" s="26"/>
      <c r="B410" s="2">
        <v>31.33</v>
      </c>
      <c r="D410" t="s">
        <v>1582</v>
      </c>
      <c r="E410" t="s">
        <v>1543</v>
      </c>
      <c r="F410" s="2">
        <v>78</v>
      </c>
      <c r="H410" s="2">
        <v>1993</v>
      </c>
      <c r="K410" s="4">
        <v>33.6</v>
      </c>
      <c r="M410" t="s">
        <v>2447</v>
      </c>
      <c r="N410" t="s">
        <v>1657</v>
      </c>
      <c r="O410" s="2">
        <v>76</v>
      </c>
      <c r="Q410" s="2">
        <v>1991</v>
      </c>
    </row>
    <row r="411" spans="1:17">
      <c r="A411" s="26"/>
      <c r="B411" s="2" t="s">
        <v>3516</v>
      </c>
      <c r="D411" t="s">
        <v>3159</v>
      </c>
      <c r="E411" t="s">
        <v>3160</v>
      </c>
      <c r="F411" s="2" t="s">
        <v>4746</v>
      </c>
      <c r="H411" s="2" t="s">
        <v>4628</v>
      </c>
      <c r="K411" s="2" t="s">
        <v>4654</v>
      </c>
      <c r="M411" t="s">
        <v>2456</v>
      </c>
      <c r="N411" t="s">
        <v>1624</v>
      </c>
      <c r="O411" s="2" t="s">
        <v>4693</v>
      </c>
      <c r="Q411" s="2" t="s">
        <v>4694</v>
      </c>
    </row>
    <row r="412" spans="1:17">
      <c r="A412" s="26"/>
      <c r="B412" s="2" t="s">
        <v>1725</v>
      </c>
      <c r="D412" t="s">
        <v>694</v>
      </c>
      <c r="E412" t="s">
        <v>1613</v>
      </c>
      <c r="F412" s="2" t="s">
        <v>1067</v>
      </c>
      <c r="H412" s="4">
        <v>2018</v>
      </c>
      <c r="K412" s="2" t="s">
        <v>787</v>
      </c>
      <c r="M412" t="s">
        <v>1656</v>
      </c>
      <c r="N412" t="s">
        <v>1657</v>
      </c>
      <c r="O412" s="2">
        <v>79</v>
      </c>
      <c r="Q412" s="2">
        <v>1994</v>
      </c>
    </row>
    <row r="413" spans="1:17">
      <c r="A413" s="26"/>
      <c r="B413" s="2" t="s">
        <v>1725</v>
      </c>
      <c r="D413" t="s">
        <v>4370</v>
      </c>
      <c r="E413" t="s">
        <v>1723</v>
      </c>
      <c r="F413" s="2" t="s">
        <v>1067</v>
      </c>
      <c r="H413" s="4">
        <v>2018</v>
      </c>
      <c r="K413" s="2" t="s">
        <v>787</v>
      </c>
      <c r="M413" t="s">
        <v>2463</v>
      </c>
      <c r="N413" t="s">
        <v>2363</v>
      </c>
      <c r="O413" s="2">
        <v>82</v>
      </c>
      <c r="Q413" s="2">
        <v>1997</v>
      </c>
    </row>
    <row r="414" spans="1:17">
      <c r="A414" s="26"/>
      <c r="B414" s="2" t="s">
        <v>3616</v>
      </c>
      <c r="D414" t="s">
        <v>4160</v>
      </c>
      <c r="E414" t="s">
        <v>1550</v>
      </c>
      <c r="F414" s="2" t="s">
        <v>1067</v>
      </c>
      <c r="H414" s="4">
        <v>2018</v>
      </c>
      <c r="K414" s="2" t="s">
        <v>4896</v>
      </c>
      <c r="M414" s="32" t="s">
        <v>2577</v>
      </c>
      <c r="N414" s="32" t="s">
        <v>2578</v>
      </c>
      <c r="O414" s="2">
        <v>91</v>
      </c>
      <c r="P414" s="4"/>
      <c r="Q414" s="2">
        <v>2005</v>
      </c>
    </row>
    <row r="415" spans="1:17">
      <c r="A415" s="26"/>
      <c r="B415" s="2" t="s">
        <v>3517</v>
      </c>
      <c r="D415" t="s">
        <v>1549</v>
      </c>
      <c r="E415" t="s">
        <v>1570</v>
      </c>
      <c r="F415" s="2" t="s">
        <v>4746</v>
      </c>
      <c r="H415" s="2" t="s">
        <v>4715</v>
      </c>
      <c r="K415" s="2" t="s">
        <v>4897</v>
      </c>
      <c r="M415" t="s">
        <v>2576</v>
      </c>
      <c r="N415" t="s">
        <v>1657</v>
      </c>
      <c r="O415" s="4">
        <v>92</v>
      </c>
      <c r="P415" s="4"/>
      <c r="Q415" s="4">
        <v>2006</v>
      </c>
    </row>
    <row r="416" spans="1:17">
      <c r="A416" s="26"/>
      <c r="B416" s="2" t="s">
        <v>3303</v>
      </c>
      <c r="C416" s="1" t="s">
        <v>578</v>
      </c>
      <c r="D416" t="s">
        <v>1061</v>
      </c>
      <c r="E416" t="s">
        <v>1568</v>
      </c>
      <c r="F416" s="2" t="s">
        <v>1241</v>
      </c>
      <c r="H416" s="4">
        <v>2015</v>
      </c>
      <c r="K416" s="2" t="s">
        <v>4898</v>
      </c>
      <c r="M416" t="s">
        <v>4892</v>
      </c>
      <c r="N416" t="s">
        <v>4893</v>
      </c>
      <c r="O416" s="4">
        <v>93</v>
      </c>
      <c r="P416" s="4"/>
      <c r="Q416" s="4">
        <v>2007</v>
      </c>
    </row>
    <row r="417" spans="1:25">
      <c r="A417" s="26"/>
      <c r="B417" s="2" t="s">
        <v>3518</v>
      </c>
      <c r="D417" t="s">
        <v>2410</v>
      </c>
      <c r="E417" t="s">
        <v>1624</v>
      </c>
      <c r="F417" s="2" t="s">
        <v>4746</v>
      </c>
      <c r="H417" s="2" t="s">
        <v>4715</v>
      </c>
    </row>
    <row r="418" spans="1:25">
      <c r="A418" s="26"/>
      <c r="B418" s="2" t="s">
        <v>3519</v>
      </c>
      <c r="D418" t="s">
        <v>2456</v>
      </c>
      <c r="E418" t="s">
        <v>1624</v>
      </c>
      <c r="F418" s="2" t="s">
        <v>4693</v>
      </c>
      <c r="H418" s="2" t="s">
        <v>4694</v>
      </c>
    </row>
    <row r="419" spans="1:25">
      <c r="A419" s="26"/>
      <c r="B419" s="2" t="s">
        <v>4348</v>
      </c>
      <c r="D419" t="s">
        <v>2695</v>
      </c>
      <c r="E419" t="s">
        <v>2363</v>
      </c>
      <c r="F419" s="2" t="s">
        <v>581</v>
      </c>
      <c r="H419" s="4">
        <v>2015</v>
      </c>
      <c r="K419" s="2"/>
      <c r="O419" s="4"/>
      <c r="P419" s="4"/>
      <c r="Q419" s="4"/>
    </row>
    <row r="420" spans="1:25">
      <c r="A420" s="26"/>
    </row>
    <row r="421" spans="1:25">
      <c r="A421" s="26"/>
      <c r="B421" s="28" t="s">
        <v>2088</v>
      </c>
      <c r="D421" s="32"/>
      <c r="E421" s="19"/>
      <c r="K421" s="28" t="s">
        <v>3035</v>
      </c>
      <c r="O421" s="4"/>
      <c r="P421" s="4"/>
    </row>
    <row r="422" spans="1:25">
      <c r="A422" s="26"/>
      <c r="B422" s="39" t="s">
        <v>1404</v>
      </c>
      <c r="C422" s="41"/>
      <c r="D422" s="40" t="s">
        <v>1799</v>
      </c>
      <c r="E422" s="40" t="s">
        <v>1608</v>
      </c>
      <c r="F422" s="39">
        <v>94</v>
      </c>
      <c r="G422" s="38"/>
      <c r="H422" s="37">
        <v>2012</v>
      </c>
      <c r="J422" s="39"/>
      <c r="K422" s="2" t="s">
        <v>408</v>
      </c>
      <c r="M422" t="s">
        <v>1799</v>
      </c>
      <c r="N422" s="19" t="s">
        <v>1608</v>
      </c>
      <c r="O422" s="4">
        <v>94</v>
      </c>
      <c r="P422" s="4"/>
      <c r="Q422" s="4">
        <v>2012</v>
      </c>
    </row>
    <row r="423" spans="1:25">
      <c r="A423" s="26"/>
      <c r="B423" s="27">
        <v>43.74</v>
      </c>
      <c r="D423" t="s">
        <v>595</v>
      </c>
      <c r="E423" t="s">
        <v>3042</v>
      </c>
      <c r="F423" s="2" t="s">
        <v>581</v>
      </c>
      <c r="H423" s="4">
        <v>2016</v>
      </c>
      <c r="K423" s="2" t="s">
        <v>749</v>
      </c>
      <c r="M423" t="s">
        <v>3081</v>
      </c>
      <c r="N423" s="19" t="s">
        <v>1545</v>
      </c>
      <c r="O423" s="2" t="s">
        <v>4697</v>
      </c>
      <c r="P423" s="4"/>
      <c r="Q423" s="4">
        <v>2006</v>
      </c>
    </row>
    <row r="424" spans="1:25">
      <c r="A424" s="26"/>
      <c r="B424" s="2" t="s">
        <v>5305</v>
      </c>
      <c r="D424" t="s">
        <v>4252</v>
      </c>
      <c r="E424" t="s">
        <v>1648</v>
      </c>
      <c r="F424" s="2" t="s">
        <v>1067</v>
      </c>
      <c r="H424" s="4">
        <v>2020</v>
      </c>
      <c r="K424" s="2" t="s">
        <v>1395</v>
      </c>
      <c r="M424" t="s">
        <v>2449</v>
      </c>
      <c r="N424" s="19" t="s">
        <v>2450</v>
      </c>
      <c r="O424" s="2" t="s">
        <v>4662</v>
      </c>
      <c r="P424" s="4"/>
      <c r="Q424" s="4">
        <v>2012</v>
      </c>
    </row>
    <row r="425" spans="1:25">
      <c r="A425" s="26"/>
      <c r="B425" s="2" t="s">
        <v>1754</v>
      </c>
      <c r="D425" t="s">
        <v>1070</v>
      </c>
      <c r="E425" t="s">
        <v>1570</v>
      </c>
      <c r="F425" s="2" t="s">
        <v>1241</v>
      </c>
      <c r="H425" s="4">
        <v>2018</v>
      </c>
      <c r="K425" s="2" t="s">
        <v>754</v>
      </c>
      <c r="M425" t="s">
        <v>3071</v>
      </c>
      <c r="N425" s="19" t="s">
        <v>1570</v>
      </c>
      <c r="O425" s="2" t="s">
        <v>4746</v>
      </c>
      <c r="P425" s="4"/>
      <c r="Q425" s="4">
        <v>2004</v>
      </c>
      <c r="S425" s="27"/>
      <c r="T425" s="1"/>
      <c r="W425" s="4"/>
      <c r="X425" s="4"/>
      <c r="Y425" s="2"/>
    </row>
    <row r="426" spans="1:25">
      <c r="A426" s="26"/>
      <c r="B426" s="27">
        <v>44.29</v>
      </c>
      <c r="D426" t="s">
        <v>3946</v>
      </c>
      <c r="E426" t="s">
        <v>1550</v>
      </c>
      <c r="F426" s="2" t="s">
        <v>1241</v>
      </c>
      <c r="H426" s="4">
        <v>2020</v>
      </c>
      <c r="K426" s="2" t="s">
        <v>921</v>
      </c>
      <c r="M426" t="s">
        <v>3079</v>
      </c>
      <c r="N426" s="19" t="s">
        <v>1624</v>
      </c>
      <c r="O426" s="2" t="s">
        <v>4746</v>
      </c>
      <c r="P426" s="4"/>
      <c r="Q426" s="4">
        <v>2004</v>
      </c>
    </row>
    <row r="427" spans="1:25">
      <c r="A427" s="26"/>
      <c r="B427" s="2">
        <v>44.95</v>
      </c>
      <c r="D427" t="s">
        <v>1582</v>
      </c>
      <c r="E427" t="s">
        <v>1543</v>
      </c>
      <c r="F427" s="2">
        <v>78</v>
      </c>
      <c r="G427" s="4"/>
      <c r="H427" s="2">
        <v>1994</v>
      </c>
      <c r="K427" s="2" t="s">
        <v>755</v>
      </c>
      <c r="M427" t="s">
        <v>1819</v>
      </c>
      <c r="N427" s="19" t="s">
        <v>2361</v>
      </c>
      <c r="O427" s="4">
        <v>94</v>
      </c>
      <c r="P427" s="4"/>
      <c r="Q427" s="4">
        <v>2012</v>
      </c>
    </row>
    <row r="428" spans="1:25">
      <c r="A428" s="26"/>
      <c r="B428" s="27">
        <v>45.02</v>
      </c>
      <c r="D428" t="s">
        <v>3254</v>
      </c>
      <c r="E428" t="s">
        <v>1550</v>
      </c>
      <c r="F428" s="2" t="s">
        <v>1241</v>
      </c>
      <c r="H428" s="4">
        <v>2018</v>
      </c>
      <c r="K428" s="4">
        <v>50.5</v>
      </c>
      <c r="M428" t="s">
        <v>4902</v>
      </c>
      <c r="N428" t="s">
        <v>2363</v>
      </c>
      <c r="O428" s="4">
        <v>99</v>
      </c>
      <c r="P428" s="4"/>
      <c r="Q428" s="4">
        <v>2015</v>
      </c>
    </row>
    <row r="429" spans="1:25">
      <c r="A429" s="26"/>
      <c r="B429" s="2" t="s">
        <v>915</v>
      </c>
      <c r="D429" s="19" t="s">
        <v>1565</v>
      </c>
      <c r="E429" s="19" t="s">
        <v>1558</v>
      </c>
      <c r="F429" s="2" t="s">
        <v>4662</v>
      </c>
      <c r="H429" s="4">
        <v>2000</v>
      </c>
      <c r="K429" s="2" t="s">
        <v>922</v>
      </c>
      <c r="M429" t="s">
        <v>3083</v>
      </c>
      <c r="N429" s="19" t="s">
        <v>1593</v>
      </c>
      <c r="O429" s="2" t="s">
        <v>4697</v>
      </c>
      <c r="P429" s="4"/>
      <c r="Q429" s="4">
        <v>2004</v>
      </c>
    </row>
    <row r="430" spans="1:25">
      <c r="A430" s="26"/>
      <c r="B430" s="2" t="s">
        <v>916</v>
      </c>
      <c r="D430" s="19" t="s">
        <v>3081</v>
      </c>
      <c r="E430" s="19" t="s">
        <v>1545</v>
      </c>
      <c r="F430" s="2" t="s">
        <v>4697</v>
      </c>
      <c r="H430" s="4">
        <v>2006</v>
      </c>
      <c r="K430" s="2" t="s">
        <v>923</v>
      </c>
      <c r="M430" t="s">
        <v>3080</v>
      </c>
      <c r="N430" s="19" t="s">
        <v>1543</v>
      </c>
      <c r="O430" s="2" t="s">
        <v>4697</v>
      </c>
      <c r="P430" s="4"/>
      <c r="Q430" s="4">
        <v>2006</v>
      </c>
    </row>
    <row r="431" spans="1:25">
      <c r="A431" s="26"/>
      <c r="B431" s="27">
        <v>46.07</v>
      </c>
      <c r="C431" s="1" t="s">
        <v>578</v>
      </c>
      <c r="D431" t="s">
        <v>3637</v>
      </c>
      <c r="E431" t="s">
        <v>1563</v>
      </c>
      <c r="F431" s="2">
        <v>93</v>
      </c>
      <c r="G431" s="4"/>
      <c r="H431" s="2" t="s">
        <v>2945</v>
      </c>
      <c r="K431" s="2" t="s">
        <v>923</v>
      </c>
      <c r="M431" t="s">
        <v>3578</v>
      </c>
      <c r="N431" s="19" t="s">
        <v>1543</v>
      </c>
      <c r="O431" s="4">
        <v>94</v>
      </c>
      <c r="P431" s="4"/>
      <c r="Q431" s="4">
        <v>2012</v>
      </c>
    </row>
    <row r="432" spans="1:25">
      <c r="A432" s="26"/>
      <c r="B432" s="27">
        <v>46.18</v>
      </c>
      <c r="C432" s="1" t="s">
        <v>578</v>
      </c>
      <c r="D432" t="s">
        <v>1458</v>
      </c>
      <c r="E432" t="s">
        <v>2582</v>
      </c>
      <c r="F432" s="2">
        <v>94</v>
      </c>
      <c r="G432" s="4"/>
      <c r="H432" s="2" t="s">
        <v>2944</v>
      </c>
      <c r="K432" s="2" t="s">
        <v>2461</v>
      </c>
      <c r="L432" s="1"/>
      <c r="M432" t="s">
        <v>2453</v>
      </c>
      <c r="N432" t="s">
        <v>1599</v>
      </c>
      <c r="O432" s="2" t="s">
        <v>4693</v>
      </c>
      <c r="Q432" s="2" t="s">
        <v>4635</v>
      </c>
    </row>
    <row r="433" spans="1:17">
      <c r="A433" s="26"/>
      <c r="B433" s="27">
        <v>46.24</v>
      </c>
      <c r="D433" t="s">
        <v>3167</v>
      </c>
      <c r="E433" t="s">
        <v>1599</v>
      </c>
      <c r="F433" s="2">
        <v>94</v>
      </c>
      <c r="G433" s="4"/>
      <c r="H433" s="2" t="s">
        <v>2944</v>
      </c>
      <c r="K433" s="2" t="s">
        <v>4934</v>
      </c>
      <c r="M433" t="s">
        <v>2576</v>
      </c>
      <c r="N433" s="19" t="s">
        <v>1657</v>
      </c>
      <c r="O433" s="4">
        <v>92</v>
      </c>
      <c r="P433" s="4"/>
      <c r="Q433" s="4">
        <v>2012</v>
      </c>
    </row>
    <row r="434" spans="1:17">
      <c r="A434" s="26"/>
      <c r="B434" s="2" t="s">
        <v>917</v>
      </c>
      <c r="D434" s="19" t="s">
        <v>3080</v>
      </c>
      <c r="E434" s="19" t="s">
        <v>1543</v>
      </c>
      <c r="F434" s="2" t="s">
        <v>4697</v>
      </c>
      <c r="H434" s="4">
        <v>2003</v>
      </c>
    </row>
    <row r="435" spans="1:17">
      <c r="A435" s="26"/>
      <c r="B435" s="2" t="s">
        <v>918</v>
      </c>
      <c r="D435" s="19" t="s">
        <v>3079</v>
      </c>
      <c r="E435" s="19" t="s">
        <v>1624</v>
      </c>
      <c r="F435" s="2" t="s">
        <v>4746</v>
      </c>
      <c r="H435" s="4">
        <v>2005</v>
      </c>
    </row>
    <row r="436" spans="1:17">
      <c r="A436" s="26"/>
      <c r="B436" s="27">
        <v>47.17</v>
      </c>
      <c r="C436" s="1" t="s">
        <v>3957</v>
      </c>
      <c r="D436" t="s">
        <v>580</v>
      </c>
      <c r="E436" t="s">
        <v>586</v>
      </c>
      <c r="F436" s="2" t="s">
        <v>581</v>
      </c>
      <c r="H436" s="4">
        <v>2014</v>
      </c>
      <c r="J436" s="27"/>
    </row>
    <row r="437" spans="1:17">
      <c r="A437" s="26"/>
      <c r="B437" s="27">
        <v>47.5</v>
      </c>
      <c r="D437" t="s">
        <v>1800</v>
      </c>
      <c r="E437" t="s">
        <v>1550</v>
      </c>
      <c r="F437" s="2">
        <v>93</v>
      </c>
      <c r="G437" s="4"/>
      <c r="H437" s="2" t="s">
        <v>2945</v>
      </c>
      <c r="J437" s="2"/>
    </row>
    <row r="438" spans="1:17">
      <c r="A438" s="26"/>
      <c r="B438" s="27">
        <v>47.61</v>
      </c>
      <c r="C438" s="1" t="s">
        <v>578</v>
      </c>
      <c r="D438" t="s">
        <v>3665</v>
      </c>
      <c r="E438" t="s">
        <v>2582</v>
      </c>
      <c r="F438" s="2">
        <v>94</v>
      </c>
      <c r="G438" s="4"/>
      <c r="H438" s="2" t="s">
        <v>2944</v>
      </c>
      <c r="J438" s="27"/>
      <c r="K438" s="1"/>
      <c r="N438" s="4"/>
      <c r="O438" s="4"/>
      <c r="P438" s="2"/>
    </row>
    <row r="439" spans="1:17">
      <c r="A439" s="26"/>
      <c r="B439" s="2" t="s">
        <v>209</v>
      </c>
      <c r="D439" s="19" t="s">
        <v>2453</v>
      </c>
      <c r="E439" s="19" t="s">
        <v>1599</v>
      </c>
      <c r="F439" s="2">
        <v>92</v>
      </c>
      <c r="H439" s="4">
        <v>2013</v>
      </c>
      <c r="J439" s="2"/>
      <c r="K439" s="1"/>
      <c r="N439" s="2"/>
      <c r="O439" s="4"/>
      <c r="P439" s="2"/>
    </row>
    <row r="440" spans="1:17">
      <c r="A440" s="26"/>
      <c r="B440" s="27">
        <v>48.74</v>
      </c>
      <c r="D440" t="s">
        <v>3657</v>
      </c>
      <c r="E440" t="s">
        <v>2582</v>
      </c>
      <c r="F440" s="2">
        <v>99</v>
      </c>
      <c r="H440" s="4">
        <v>2015</v>
      </c>
      <c r="J440" s="27"/>
      <c r="K440" s="1"/>
      <c r="N440" s="4"/>
      <c r="O440" s="4"/>
      <c r="P440" s="4"/>
    </row>
    <row r="441" spans="1:17">
      <c r="A441" s="26"/>
      <c r="B441" s="27">
        <v>48.83</v>
      </c>
      <c r="D441" s="19" t="s">
        <v>3578</v>
      </c>
      <c r="E441" s="19" t="s">
        <v>1543</v>
      </c>
      <c r="F441" s="2">
        <v>94</v>
      </c>
      <c r="H441" s="4">
        <v>2015</v>
      </c>
      <c r="J441" s="27"/>
      <c r="K441" s="1"/>
      <c r="N441" s="4"/>
      <c r="O441" s="4"/>
      <c r="P441" s="2"/>
    </row>
    <row r="442" spans="1:17">
      <c r="A442" s="26"/>
    </row>
    <row r="443" spans="1:17">
      <c r="A443" s="26"/>
      <c r="B443" s="28" t="s">
        <v>2963</v>
      </c>
      <c r="C443" s="176"/>
      <c r="D443" s="48"/>
      <c r="E443" s="49"/>
      <c r="H443" s="18"/>
      <c r="K443" s="28" t="s">
        <v>2980</v>
      </c>
    </row>
    <row r="444" spans="1:17">
      <c r="A444" s="26"/>
      <c r="B444" s="37">
        <v>61.21</v>
      </c>
      <c r="D444" s="40" t="s">
        <v>1799</v>
      </c>
      <c r="E444" s="40" t="s">
        <v>1608</v>
      </c>
      <c r="F444" s="39">
        <v>94</v>
      </c>
      <c r="G444" s="38"/>
      <c r="H444" s="37">
        <v>2012</v>
      </c>
      <c r="K444" s="2" t="s">
        <v>2703</v>
      </c>
      <c r="M444" t="s">
        <v>3079</v>
      </c>
      <c r="N444" s="19" t="s">
        <v>1624</v>
      </c>
      <c r="O444" s="2" t="s">
        <v>4746</v>
      </c>
      <c r="Q444" s="4">
        <v>2005</v>
      </c>
    </row>
    <row r="445" spans="1:17">
      <c r="A445" s="26"/>
      <c r="B445" s="2" t="s">
        <v>2398</v>
      </c>
      <c r="D445" t="s">
        <v>595</v>
      </c>
      <c r="E445" t="s">
        <v>3042</v>
      </c>
      <c r="F445" s="2" t="s">
        <v>581</v>
      </c>
      <c r="H445" s="4">
        <v>2016</v>
      </c>
      <c r="K445" s="2" t="s">
        <v>2704</v>
      </c>
      <c r="M445" t="s">
        <v>3081</v>
      </c>
      <c r="N445" s="19" t="s">
        <v>1545</v>
      </c>
      <c r="O445" s="2" t="s">
        <v>4697</v>
      </c>
      <c r="Q445" s="4">
        <v>2005</v>
      </c>
    </row>
    <row r="446" spans="1:17">
      <c r="A446" s="26"/>
      <c r="B446" s="2" t="s">
        <v>5320</v>
      </c>
      <c r="D446" t="s">
        <v>3946</v>
      </c>
      <c r="E446" t="s">
        <v>1550</v>
      </c>
      <c r="F446" s="2" t="s">
        <v>1241</v>
      </c>
      <c r="H446" s="4">
        <v>2020</v>
      </c>
      <c r="K446" s="2" t="s">
        <v>2705</v>
      </c>
      <c r="M446" t="s">
        <v>3082</v>
      </c>
      <c r="N446" s="19" t="s">
        <v>1553</v>
      </c>
      <c r="O446" s="2" t="s">
        <v>4703</v>
      </c>
      <c r="Q446" s="4">
        <v>2005</v>
      </c>
    </row>
    <row r="447" spans="1:17">
      <c r="A447" s="26"/>
      <c r="B447" s="4">
        <v>62.44</v>
      </c>
      <c r="D447" s="45" t="s">
        <v>1070</v>
      </c>
      <c r="E447" s="45" t="s">
        <v>1570</v>
      </c>
      <c r="F447" s="35" t="s">
        <v>1241</v>
      </c>
      <c r="G447" s="45"/>
      <c r="H447" s="36">
        <v>2021</v>
      </c>
      <c r="K447" s="2" t="s">
        <v>2706</v>
      </c>
      <c r="M447" t="s">
        <v>3080</v>
      </c>
      <c r="N447" s="19" t="s">
        <v>1543</v>
      </c>
      <c r="O447" s="2" t="s">
        <v>4697</v>
      </c>
      <c r="Q447" s="4">
        <v>2005</v>
      </c>
    </row>
    <row r="448" spans="1:17">
      <c r="A448" s="26"/>
      <c r="B448" s="4">
        <v>63.68</v>
      </c>
      <c r="C448" s="1" t="s">
        <v>578</v>
      </c>
      <c r="D448" s="19" t="s">
        <v>1458</v>
      </c>
      <c r="E448" s="19" t="s">
        <v>2582</v>
      </c>
      <c r="F448" s="2">
        <v>94</v>
      </c>
      <c r="H448" s="4">
        <v>2012</v>
      </c>
      <c r="K448" s="2" t="s">
        <v>2707</v>
      </c>
      <c r="M448" t="s">
        <v>1609</v>
      </c>
      <c r="N448" s="19" t="s">
        <v>1624</v>
      </c>
      <c r="O448" s="2" t="s">
        <v>4736</v>
      </c>
      <c r="Q448" s="4">
        <v>2005</v>
      </c>
    </row>
    <row r="449" spans="1:17">
      <c r="A449" s="26"/>
      <c r="B449" s="2" t="s">
        <v>1411</v>
      </c>
      <c r="D449" s="19" t="s">
        <v>3081</v>
      </c>
      <c r="E449" s="19" t="s">
        <v>1545</v>
      </c>
      <c r="F449" s="5" t="s">
        <v>4697</v>
      </c>
      <c r="H449" s="6">
        <v>2006</v>
      </c>
      <c r="K449" s="2" t="s">
        <v>2708</v>
      </c>
      <c r="M449" t="s">
        <v>3071</v>
      </c>
      <c r="N449" s="19" t="s">
        <v>1570</v>
      </c>
      <c r="O449" s="2" t="s">
        <v>4746</v>
      </c>
      <c r="Q449" s="4">
        <v>2005</v>
      </c>
    </row>
    <row r="450" spans="1:17">
      <c r="A450" s="26"/>
      <c r="B450" s="2" t="s">
        <v>1406</v>
      </c>
      <c r="D450" s="19" t="s">
        <v>3080</v>
      </c>
      <c r="E450" s="19" t="s">
        <v>1543</v>
      </c>
      <c r="F450" s="5" t="s">
        <v>4697</v>
      </c>
      <c r="H450" s="6">
        <v>2002</v>
      </c>
      <c r="K450" s="2" t="s">
        <v>3066</v>
      </c>
      <c r="L450" s="1"/>
      <c r="M450" t="s">
        <v>1609</v>
      </c>
      <c r="N450" t="s">
        <v>1624</v>
      </c>
      <c r="O450" s="2" t="s">
        <v>4736</v>
      </c>
      <c r="Q450" s="2" t="s">
        <v>4704</v>
      </c>
    </row>
    <row r="451" spans="1:17">
      <c r="A451" s="26"/>
      <c r="B451" s="2" t="s">
        <v>1405</v>
      </c>
      <c r="D451" s="19" t="s">
        <v>3079</v>
      </c>
      <c r="E451" s="19" t="s">
        <v>1624</v>
      </c>
      <c r="F451" s="5" t="s">
        <v>4746</v>
      </c>
      <c r="H451" s="6">
        <v>2005</v>
      </c>
      <c r="K451" s="2" t="s">
        <v>2709</v>
      </c>
      <c r="M451" t="s">
        <v>2458</v>
      </c>
      <c r="N451" s="19" t="s">
        <v>1657</v>
      </c>
      <c r="O451" s="2" t="s">
        <v>4697</v>
      </c>
      <c r="Q451" s="4">
        <v>2001</v>
      </c>
    </row>
    <row r="452" spans="1:17">
      <c r="A452" s="26"/>
      <c r="B452" s="4">
        <v>65.260000000000005</v>
      </c>
      <c r="D452" t="s">
        <v>4252</v>
      </c>
      <c r="E452" t="s">
        <v>1648</v>
      </c>
      <c r="F452" s="2" t="s">
        <v>1067</v>
      </c>
      <c r="H452" s="4">
        <v>2020</v>
      </c>
      <c r="K452" s="2"/>
      <c r="L452" s="1"/>
      <c r="O452" s="2"/>
      <c r="Q452" s="2"/>
    </row>
    <row r="453" spans="1:17">
      <c r="A453" s="26"/>
      <c r="B453" s="4">
        <v>65.31</v>
      </c>
      <c r="D453" t="s">
        <v>5321</v>
      </c>
      <c r="E453" t="s">
        <v>1553</v>
      </c>
      <c r="F453" s="2" t="s">
        <v>1241</v>
      </c>
      <c r="H453" s="4">
        <v>2020</v>
      </c>
    </row>
    <row r="454" spans="1:17">
      <c r="A454" s="26"/>
      <c r="B454" s="2" t="s">
        <v>1408</v>
      </c>
      <c r="D454" s="19" t="s">
        <v>1565</v>
      </c>
      <c r="E454" s="19" t="s">
        <v>1558</v>
      </c>
      <c r="F454" s="2">
        <v>81</v>
      </c>
      <c r="H454" s="4">
        <v>2001</v>
      </c>
    </row>
    <row r="455" spans="1:17">
      <c r="A455" s="26"/>
      <c r="B455" s="2" t="s">
        <v>4868</v>
      </c>
      <c r="D455" s="19" t="s">
        <v>2453</v>
      </c>
      <c r="E455" s="19" t="s">
        <v>1599</v>
      </c>
      <c r="F455" s="2">
        <v>92</v>
      </c>
      <c r="H455" s="4">
        <v>2013</v>
      </c>
    </row>
    <row r="456" spans="1:17">
      <c r="A456" s="26"/>
      <c r="B456" s="2" t="s">
        <v>3392</v>
      </c>
      <c r="D456" s="19" t="s">
        <v>2595</v>
      </c>
      <c r="E456" s="19" t="s">
        <v>2596</v>
      </c>
      <c r="F456" s="2">
        <v>90</v>
      </c>
      <c r="H456" s="4">
        <v>2017</v>
      </c>
    </row>
    <row r="457" spans="1:17">
      <c r="A457" s="26"/>
      <c r="B457" s="2" t="s">
        <v>1412</v>
      </c>
      <c r="D457" s="19" t="s">
        <v>3071</v>
      </c>
      <c r="E457" s="19" t="s">
        <v>1570</v>
      </c>
      <c r="F457" s="2">
        <v>88</v>
      </c>
      <c r="H457" s="4">
        <v>2004</v>
      </c>
    </row>
    <row r="458" spans="1:17">
      <c r="A458" s="26"/>
      <c r="B458" s="2" t="s">
        <v>1413</v>
      </c>
      <c r="D458" s="19" t="s">
        <v>3167</v>
      </c>
      <c r="E458" s="19" t="s">
        <v>1599</v>
      </c>
      <c r="F458" s="2">
        <v>94</v>
      </c>
      <c r="H458" s="4">
        <v>2011</v>
      </c>
    </row>
    <row r="459" spans="1:17">
      <c r="A459" s="26"/>
      <c r="B459" s="2" t="s">
        <v>2126</v>
      </c>
      <c r="C459" s="1" t="s">
        <v>578</v>
      </c>
      <c r="D459" t="s">
        <v>1493</v>
      </c>
      <c r="E459" t="s">
        <v>1573</v>
      </c>
      <c r="F459" s="2">
        <v>94</v>
      </c>
      <c r="G459" s="4"/>
      <c r="H459" s="4">
        <v>2013</v>
      </c>
    </row>
    <row r="460" spans="1:17">
      <c r="A460" s="26"/>
      <c r="B460" s="2" t="s">
        <v>1414</v>
      </c>
      <c r="D460" s="19" t="s">
        <v>2449</v>
      </c>
      <c r="E460" s="19" t="s">
        <v>2450</v>
      </c>
      <c r="F460" s="2">
        <v>81</v>
      </c>
      <c r="H460" s="4">
        <v>2007</v>
      </c>
    </row>
    <row r="461" spans="1:17">
      <c r="A461" s="26"/>
      <c r="B461" s="2" t="s">
        <v>1407</v>
      </c>
      <c r="D461" s="19" t="s">
        <v>3083</v>
      </c>
      <c r="E461" s="19" t="s">
        <v>1593</v>
      </c>
      <c r="F461" s="2">
        <v>85</v>
      </c>
      <c r="H461" s="4">
        <v>2003</v>
      </c>
    </row>
    <row r="462" spans="1:17">
      <c r="A462" s="26"/>
      <c r="B462" s="2" t="s">
        <v>1410</v>
      </c>
      <c r="D462" s="19" t="s">
        <v>1562</v>
      </c>
      <c r="E462" s="19" t="s">
        <v>1563</v>
      </c>
      <c r="F462" s="2">
        <v>86</v>
      </c>
      <c r="H462" s="4">
        <v>2004</v>
      </c>
    </row>
    <row r="463" spans="1:17">
      <c r="A463" s="26"/>
      <c r="B463" s="2" t="s">
        <v>1415</v>
      </c>
      <c r="D463" s="19" t="s">
        <v>1819</v>
      </c>
      <c r="E463" s="19" t="s">
        <v>2361</v>
      </c>
      <c r="F463" s="2">
        <v>94</v>
      </c>
      <c r="G463" s="4"/>
      <c r="H463" s="4">
        <v>2012</v>
      </c>
    </row>
    <row r="464" spans="1:17">
      <c r="A464" s="26"/>
    </row>
    <row r="465" spans="1:11">
      <c r="A465" s="26"/>
      <c r="B465" s="28" t="s">
        <v>1679</v>
      </c>
      <c r="D465" s="32"/>
      <c r="E465" s="19"/>
      <c r="F465" s="5"/>
      <c r="K465" s="28" t="s">
        <v>1685</v>
      </c>
    </row>
    <row r="466" spans="1:11">
      <c r="A466" s="26"/>
      <c r="B466" s="39" t="s">
        <v>1757</v>
      </c>
      <c r="D466" s="300" t="s">
        <v>4869</v>
      </c>
      <c r="E466" s="300" t="s">
        <v>1613</v>
      </c>
      <c r="F466" s="298" t="s">
        <v>1241</v>
      </c>
      <c r="G466" s="300"/>
      <c r="H466" s="301">
        <v>2018</v>
      </c>
    </row>
    <row r="467" spans="1:11">
      <c r="A467" s="26"/>
      <c r="B467" s="5" t="s">
        <v>924</v>
      </c>
      <c r="C467" s="11"/>
      <c r="D467" s="10" t="s">
        <v>1664</v>
      </c>
      <c r="E467" s="10" t="s">
        <v>1665</v>
      </c>
      <c r="F467" s="5" t="s">
        <v>4691</v>
      </c>
      <c r="G467" s="12"/>
      <c r="H467" s="6">
        <v>2007</v>
      </c>
    </row>
    <row r="468" spans="1:11">
      <c r="A468" s="26"/>
      <c r="D468" s="19"/>
      <c r="E468" s="19"/>
    </row>
    <row r="469" spans="1:11">
      <c r="A469" s="26"/>
      <c r="D469" s="19"/>
      <c r="E469" s="19"/>
    </row>
    <row r="470" spans="1:11">
      <c r="A470" s="26"/>
      <c r="D470" s="19"/>
      <c r="E470" s="19"/>
    </row>
    <row r="471" spans="1:11">
      <c r="A471" s="26"/>
      <c r="D471" s="19"/>
      <c r="E471" s="19"/>
    </row>
    <row r="472" spans="1:11">
      <c r="A472" s="26"/>
      <c r="D472" s="19"/>
      <c r="E472" s="19"/>
    </row>
    <row r="473" spans="1:11">
      <c r="A473" s="26"/>
      <c r="D473" s="19"/>
      <c r="E473" s="19"/>
    </row>
    <row r="474" spans="1:11">
      <c r="A474" s="26"/>
      <c r="D474" s="19"/>
      <c r="E474" s="19"/>
    </row>
    <row r="475" spans="1:11">
      <c r="A475" s="26"/>
      <c r="D475" s="19"/>
      <c r="E475" s="19"/>
    </row>
    <row r="476" spans="1:11">
      <c r="A476" s="26"/>
      <c r="D476" s="19"/>
      <c r="E476" s="19"/>
    </row>
    <row r="477" spans="1:11">
      <c r="A477" s="26"/>
      <c r="D477" s="19"/>
      <c r="E477" s="19"/>
    </row>
    <row r="478" spans="1:11">
      <c r="A478" s="26"/>
      <c r="D478" s="19"/>
      <c r="E478" s="19"/>
    </row>
    <row r="479" spans="1:11">
      <c r="A479" s="26"/>
      <c r="D479" s="19"/>
      <c r="E479" s="19"/>
    </row>
    <row r="480" spans="1:11">
      <c r="A480" s="26"/>
      <c r="D480" s="19"/>
      <c r="E480" s="19"/>
    </row>
    <row r="481" spans="1:11">
      <c r="A481" s="26"/>
      <c r="D481" s="19"/>
      <c r="E481" s="19"/>
    </row>
    <row r="482" spans="1:11">
      <c r="A482" s="26"/>
      <c r="D482" s="19"/>
      <c r="E482" s="19"/>
    </row>
    <row r="483" spans="1:11">
      <c r="A483" s="26"/>
      <c r="D483" s="19"/>
      <c r="E483" s="19"/>
    </row>
    <row r="484" spans="1:11">
      <c r="A484" s="26"/>
      <c r="D484" s="19"/>
      <c r="E484" s="19"/>
    </row>
    <row r="485" spans="1:11">
      <c r="A485" s="26"/>
      <c r="D485" s="19"/>
      <c r="E485" s="19"/>
    </row>
    <row r="486" spans="1:11">
      <c r="A486" s="26"/>
      <c r="D486" s="19"/>
      <c r="E486" s="19"/>
    </row>
    <row r="487" spans="1:11">
      <c r="A487" s="26"/>
      <c r="B487" s="28" t="s">
        <v>2988</v>
      </c>
      <c r="D487" s="32"/>
      <c r="E487" s="19"/>
      <c r="K487" s="28" t="s">
        <v>2989</v>
      </c>
    </row>
    <row r="488" spans="1:11">
      <c r="A488" s="26"/>
      <c r="B488" s="39" t="s">
        <v>1419</v>
      </c>
      <c r="C488" s="41"/>
      <c r="D488" s="40" t="s">
        <v>1652</v>
      </c>
      <c r="E488" s="40" t="s">
        <v>1610</v>
      </c>
      <c r="F488" s="39" t="s">
        <v>4709</v>
      </c>
      <c r="G488" s="38"/>
      <c r="H488" s="37">
        <v>2011</v>
      </c>
    </row>
    <row r="489" spans="1:11">
      <c r="A489" s="26"/>
      <c r="B489" s="35" t="s">
        <v>2400</v>
      </c>
      <c r="D489" s="45" t="s">
        <v>4869</v>
      </c>
      <c r="E489" s="45" t="s">
        <v>1613</v>
      </c>
      <c r="F489" s="35" t="s">
        <v>1241</v>
      </c>
      <c r="G489" s="45"/>
      <c r="H489" s="36">
        <v>2019</v>
      </c>
    </row>
    <row r="490" spans="1:11">
      <c r="A490" s="26"/>
      <c r="B490" s="35" t="s">
        <v>2375</v>
      </c>
      <c r="D490" t="s">
        <v>697</v>
      </c>
      <c r="E490" t="s">
        <v>2629</v>
      </c>
      <c r="F490" s="2" t="s">
        <v>1067</v>
      </c>
      <c r="H490" s="4">
        <v>2019</v>
      </c>
    </row>
    <row r="491" spans="1:11">
      <c r="A491" s="26"/>
      <c r="B491" s="35" t="s">
        <v>1461</v>
      </c>
      <c r="C491" s="1" t="s">
        <v>578</v>
      </c>
      <c r="D491" s="19" t="s">
        <v>1463</v>
      </c>
      <c r="E491" s="19" t="s">
        <v>1550</v>
      </c>
      <c r="F491" s="2">
        <v>93</v>
      </c>
      <c r="H491" s="4">
        <v>2012</v>
      </c>
    </row>
    <row r="492" spans="1:11">
      <c r="A492" s="26"/>
      <c r="D492" s="19"/>
      <c r="E492" s="19"/>
    </row>
    <row r="493" spans="1:11">
      <c r="A493" s="26"/>
      <c r="D493" s="19"/>
      <c r="E493" s="19"/>
    </row>
    <row r="494" spans="1:11">
      <c r="A494" s="26"/>
      <c r="D494" s="19"/>
      <c r="E494" s="19"/>
    </row>
    <row r="495" spans="1:11">
      <c r="A495" s="26"/>
      <c r="D495" s="19"/>
      <c r="E495" s="19"/>
    </row>
    <row r="496" spans="1:11">
      <c r="A496" s="26"/>
    </row>
    <row r="497" spans="1:17">
      <c r="A497" s="26"/>
    </row>
    <row r="498" spans="1:17">
      <c r="A498" s="26"/>
    </row>
    <row r="499" spans="1:17">
      <c r="A499" s="26"/>
    </row>
    <row r="500" spans="1:17">
      <c r="A500" s="26"/>
    </row>
    <row r="501" spans="1:17">
      <c r="A501" s="26"/>
    </row>
    <row r="502" spans="1:17">
      <c r="A502" s="26"/>
    </row>
    <row r="503" spans="1:17">
      <c r="A503" s="26"/>
    </row>
    <row r="504" spans="1:17">
      <c r="A504" s="26"/>
    </row>
    <row r="505" spans="1:17">
      <c r="A505" s="26"/>
    </row>
    <row r="506" spans="1:17">
      <c r="A506" s="26"/>
    </row>
    <row r="507" spans="1:17">
      <c r="A507" s="26"/>
      <c r="D507" s="19"/>
      <c r="E507" s="19"/>
    </row>
    <row r="508" spans="1:17">
      <c r="A508" s="26"/>
      <c r="D508" s="19"/>
      <c r="E508" s="19"/>
    </row>
    <row r="509" spans="1:17">
      <c r="A509" s="26"/>
      <c r="B509" s="28" t="s">
        <v>290</v>
      </c>
      <c r="D509" s="32"/>
      <c r="E509" s="19"/>
    </row>
    <row r="510" spans="1:17">
      <c r="A510" s="26"/>
      <c r="B510" s="39" t="s">
        <v>925</v>
      </c>
      <c r="C510" s="41"/>
      <c r="D510" s="40" t="s">
        <v>1399</v>
      </c>
      <c r="E510" s="40" t="s">
        <v>1553</v>
      </c>
      <c r="F510" s="39" t="s">
        <v>4763</v>
      </c>
      <c r="G510" s="38"/>
      <c r="H510" s="37">
        <v>2005</v>
      </c>
      <c r="J510" s="39"/>
      <c r="K510" s="41"/>
      <c r="L510" s="38"/>
      <c r="M510" s="38"/>
      <c r="N510" s="39"/>
      <c r="O510" s="37"/>
      <c r="P510" s="39"/>
    </row>
    <row r="511" spans="1:17">
      <c r="A511" s="26"/>
      <c r="B511" s="2" t="s">
        <v>5275</v>
      </c>
      <c r="D511" t="s">
        <v>2171</v>
      </c>
      <c r="E511" t="s">
        <v>2347</v>
      </c>
      <c r="F511" s="2" t="s">
        <v>2170</v>
      </c>
      <c r="H511" s="4">
        <v>2020</v>
      </c>
      <c r="J511" s="5"/>
      <c r="K511" s="39"/>
      <c r="L511" s="41"/>
      <c r="M511" s="38"/>
      <c r="N511" s="38"/>
      <c r="O511" s="39"/>
      <c r="P511" s="38"/>
      <c r="Q511" s="39"/>
    </row>
    <row r="512" spans="1:17">
      <c r="A512" s="26"/>
      <c r="B512" s="2">
        <v>166</v>
      </c>
      <c r="D512" s="19" t="s">
        <v>2424</v>
      </c>
      <c r="E512" s="19" t="s">
        <v>2425</v>
      </c>
      <c r="F512" s="2">
        <v>77</v>
      </c>
      <c r="H512" s="2">
        <v>1993</v>
      </c>
      <c r="J512" s="2"/>
      <c r="K512" s="2"/>
      <c r="L512" s="1"/>
      <c r="O512" s="2"/>
      <c r="Q512" s="2"/>
    </row>
    <row r="513" spans="1:17">
      <c r="A513" s="26"/>
      <c r="B513" s="5" t="s">
        <v>926</v>
      </c>
      <c r="D513" s="19" t="s">
        <v>2352</v>
      </c>
      <c r="E513" s="19" t="s">
        <v>1772</v>
      </c>
      <c r="F513" s="2" t="s">
        <v>4709</v>
      </c>
      <c r="H513" s="4">
        <v>2005</v>
      </c>
      <c r="J513" s="2"/>
      <c r="K513" s="2"/>
      <c r="L513" s="1"/>
      <c r="O513" s="2"/>
      <c r="Q513" s="2"/>
    </row>
    <row r="514" spans="1:17">
      <c r="A514" s="26"/>
      <c r="B514" s="2" t="s">
        <v>926</v>
      </c>
      <c r="D514" s="19" t="s">
        <v>2366</v>
      </c>
      <c r="E514" s="19" t="s">
        <v>2407</v>
      </c>
      <c r="F514" s="2" t="s">
        <v>4707</v>
      </c>
      <c r="H514" s="4">
        <v>2007</v>
      </c>
      <c r="J514" s="2"/>
      <c r="K514" s="2"/>
      <c r="L514" s="1"/>
      <c r="O514" s="2"/>
      <c r="Q514" s="2"/>
    </row>
    <row r="515" spans="1:17">
      <c r="A515" s="26"/>
      <c r="B515" s="2" t="s">
        <v>926</v>
      </c>
      <c r="C515" s="1" t="s">
        <v>2070</v>
      </c>
      <c r="D515" s="45" t="s">
        <v>1070</v>
      </c>
      <c r="E515" s="45" t="s">
        <v>1570</v>
      </c>
      <c r="F515" s="35" t="s">
        <v>1241</v>
      </c>
      <c r="G515" s="45"/>
      <c r="H515" s="36">
        <v>2020</v>
      </c>
      <c r="J515" s="2"/>
      <c r="K515" s="4"/>
      <c r="M515" s="46"/>
      <c r="N515" s="19"/>
      <c r="O515" s="2"/>
      <c r="Q515" s="36"/>
    </row>
    <row r="516" spans="1:17">
      <c r="A516" s="26"/>
      <c r="B516" s="2" t="s">
        <v>3594</v>
      </c>
      <c r="C516" s="1" t="s">
        <v>578</v>
      </c>
      <c r="D516" t="s">
        <v>3991</v>
      </c>
      <c r="E516" t="s">
        <v>3992</v>
      </c>
      <c r="F516" s="2">
        <v>99</v>
      </c>
      <c r="H516" s="2" t="s">
        <v>1858</v>
      </c>
      <c r="J516" s="2"/>
      <c r="K516" s="2"/>
      <c r="L516" s="1"/>
      <c r="O516" s="2"/>
      <c r="Q516" s="2"/>
    </row>
    <row r="517" spans="1:17">
      <c r="A517" s="26"/>
      <c r="B517" s="2" t="s">
        <v>927</v>
      </c>
      <c r="D517" s="19" t="s">
        <v>1426</v>
      </c>
      <c r="E517" s="19" t="s">
        <v>2407</v>
      </c>
      <c r="F517" s="2">
        <v>83</v>
      </c>
      <c r="H517" s="4">
        <v>1998</v>
      </c>
    </row>
    <row r="518" spans="1:17">
      <c r="A518" s="26"/>
      <c r="B518" s="4">
        <v>160</v>
      </c>
      <c r="D518" s="46" t="s">
        <v>1456</v>
      </c>
      <c r="E518" s="19" t="s">
        <v>1457</v>
      </c>
      <c r="F518" s="2">
        <v>98</v>
      </c>
      <c r="H518" s="36">
        <v>2013</v>
      </c>
    </row>
    <row r="519" spans="1:17">
      <c r="A519" s="26"/>
      <c r="B519" s="2" t="s">
        <v>928</v>
      </c>
      <c r="D519" s="19" t="s">
        <v>3075</v>
      </c>
      <c r="E519" s="19" t="s">
        <v>1558</v>
      </c>
      <c r="F519" s="2" t="s">
        <v>4662</v>
      </c>
      <c r="H519" s="4">
        <v>2000</v>
      </c>
      <c r="J519" s="2"/>
    </row>
    <row r="520" spans="1:17">
      <c r="A520" s="26"/>
      <c r="B520" s="2" t="s">
        <v>928</v>
      </c>
      <c r="D520" t="s">
        <v>3946</v>
      </c>
      <c r="E520" t="s">
        <v>1550</v>
      </c>
      <c r="F520" s="2" t="s">
        <v>1241</v>
      </c>
      <c r="H520" s="4">
        <v>2019</v>
      </c>
      <c r="J520" s="2"/>
      <c r="K520" s="2"/>
      <c r="L520" s="1"/>
      <c r="O520" s="2"/>
      <c r="Q520" s="2"/>
    </row>
    <row r="521" spans="1:17">
      <c r="A521" s="26"/>
      <c r="B521" s="2" t="s">
        <v>928</v>
      </c>
      <c r="D521" s="12" t="s">
        <v>4421</v>
      </c>
      <c r="E521" s="12" t="s">
        <v>4422</v>
      </c>
      <c r="F521" s="2" t="s">
        <v>1683</v>
      </c>
      <c r="H521" s="4">
        <v>2020</v>
      </c>
      <c r="J521" s="2"/>
    </row>
    <row r="522" spans="1:17">
      <c r="A522" s="26"/>
      <c r="B522" s="2" t="s">
        <v>2570</v>
      </c>
      <c r="D522" s="19" t="s">
        <v>1759</v>
      </c>
      <c r="E522" s="19" t="s">
        <v>1558</v>
      </c>
      <c r="F522" s="2">
        <v>79</v>
      </c>
      <c r="H522" s="4">
        <v>1999</v>
      </c>
      <c r="J522" s="2"/>
      <c r="K522" s="2"/>
      <c r="L522" s="1"/>
      <c r="O522" s="2"/>
      <c r="Q522" s="2"/>
    </row>
    <row r="523" spans="1:17">
      <c r="A523" s="26"/>
      <c r="B523" s="4">
        <v>157</v>
      </c>
      <c r="C523" s="1" t="s">
        <v>578</v>
      </c>
      <c r="D523" s="19" t="s">
        <v>1458</v>
      </c>
      <c r="E523" s="19" t="s">
        <v>2582</v>
      </c>
      <c r="F523" s="2">
        <v>94</v>
      </c>
      <c r="H523" s="4">
        <v>2010</v>
      </c>
      <c r="J523" s="2"/>
      <c r="K523" s="2"/>
      <c r="L523" s="1"/>
      <c r="O523" s="2"/>
      <c r="Q523" s="2"/>
    </row>
    <row r="524" spans="1:17">
      <c r="A524" s="26"/>
      <c r="B524" s="2" t="s">
        <v>929</v>
      </c>
      <c r="D524" s="19" t="s">
        <v>1427</v>
      </c>
      <c r="E524" s="19" t="s">
        <v>1610</v>
      </c>
      <c r="F524" s="2" t="s">
        <v>4746</v>
      </c>
      <c r="H524" s="4">
        <v>2003</v>
      </c>
      <c r="J524" s="4"/>
      <c r="N524" s="4"/>
      <c r="O524" s="4"/>
      <c r="P524" s="4"/>
    </row>
    <row r="525" spans="1:17">
      <c r="A525" s="26"/>
      <c r="B525" s="2" t="s">
        <v>929</v>
      </c>
      <c r="D525" s="46" t="s">
        <v>1799</v>
      </c>
      <c r="E525" s="46" t="s">
        <v>1608</v>
      </c>
      <c r="F525" s="35">
        <v>94</v>
      </c>
      <c r="G525" s="45"/>
      <c r="H525" s="36">
        <v>2011</v>
      </c>
      <c r="J525" s="2"/>
      <c r="K525" s="1"/>
      <c r="N525" s="2"/>
      <c r="O525" s="4"/>
      <c r="P525" s="2"/>
    </row>
    <row r="526" spans="1:17">
      <c r="A526" s="26"/>
      <c r="B526" s="2" t="s">
        <v>929</v>
      </c>
      <c r="D526" t="s">
        <v>4850</v>
      </c>
      <c r="E526" t="s">
        <v>1665</v>
      </c>
      <c r="F526" s="2" t="s">
        <v>4379</v>
      </c>
      <c r="H526" s="4">
        <v>2019</v>
      </c>
      <c r="J526" s="2"/>
      <c r="N526" s="2"/>
      <c r="O526" s="4"/>
      <c r="P526" s="2"/>
    </row>
    <row r="527" spans="1:17">
      <c r="A527" s="26"/>
      <c r="B527" s="2">
        <v>155</v>
      </c>
      <c r="D527" t="s">
        <v>3595</v>
      </c>
      <c r="E527" t="s">
        <v>1570</v>
      </c>
      <c r="F527" s="2">
        <v>76</v>
      </c>
      <c r="H527" s="2">
        <v>1991</v>
      </c>
      <c r="J527" s="2"/>
      <c r="N527" s="4"/>
      <c r="O527" s="4"/>
      <c r="P527" s="4"/>
    </row>
    <row r="528" spans="1:17">
      <c r="A528" s="26"/>
      <c r="B528" s="2" t="s">
        <v>930</v>
      </c>
      <c r="D528" s="19" t="s">
        <v>2571</v>
      </c>
      <c r="E528" s="19" t="s">
        <v>1599</v>
      </c>
      <c r="F528" s="2" t="s">
        <v>4763</v>
      </c>
      <c r="H528" s="4">
        <v>2003</v>
      </c>
      <c r="J528" s="2"/>
      <c r="N528" s="4"/>
      <c r="O528" s="4"/>
      <c r="P528" s="4"/>
    </row>
    <row r="529" spans="1:16">
      <c r="A529" s="26"/>
      <c r="B529" s="2" t="s">
        <v>930</v>
      </c>
      <c r="D529" s="19" t="s">
        <v>1428</v>
      </c>
      <c r="E529" s="19" t="s">
        <v>1599</v>
      </c>
      <c r="F529" s="2" t="s">
        <v>4707</v>
      </c>
      <c r="H529" s="4">
        <v>2009</v>
      </c>
    </row>
    <row r="530" spans="1:16">
      <c r="A530" s="26"/>
    </row>
    <row r="531" spans="1:16">
      <c r="A531" s="26"/>
      <c r="B531" s="28" t="s">
        <v>301</v>
      </c>
      <c r="D531" s="19"/>
      <c r="E531" s="19"/>
    </row>
    <row r="532" spans="1:16">
      <c r="A532" s="26"/>
      <c r="B532" s="39" t="s">
        <v>1420</v>
      </c>
      <c r="C532" s="41"/>
      <c r="D532" s="40" t="s">
        <v>1432</v>
      </c>
      <c r="E532" s="40" t="s">
        <v>2575</v>
      </c>
      <c r="F532" s="39">
        <v>93</v>
      </c>
      <c r="G532" s="38"/>
      <c r="H532" s="37">
        <v>2011</v>
      </c>
    </row>
    <row r="533" spans="1:16">
      <c r="A533" s="26"/>
      <c r="B533" s="5" t="s">
        <v>949</v>
      </c>
      <c r="D533" s="19" t="s">
        <v>1397</v>
      </c>
      <c r="E533" s="19" t="s">
        <v>1599</v>
      </c>
      <c r="F533" s="2">
        <v>85</v>
      </c>
      <c r="H533" s="4">
        <v>2007</v>
      </c>
    </row>
    <row r="534" spans="1:16">
      <c r="A534" s="26"/>
      <c r="B534" s="4">
        <v>297</v>
      </c>
      <c r="D534" t="s">
        <v>5573</v>
      </c>
      <c r="E534" t="s">
        <v>2629</v>
      </c>
      <c r="F534" s="2" t="s">
        <v>1067</v>
      </c>
      <c r="G534" s="4"/>
      <c r="H534" s="4">
        <v>2021</v>
      </c>
    </row>
    <row r="535" spans="1:16">
      <c r="A535" s="26"/>
      <c r="B535" s="2" t="s">
        <v>1421</v>
      </c>
      <c r="D535" s="19" t="s">
        <v>1433</v>
      </c>
      <c r="E535" s="19" t="s">
        <v>1657</v>
      </c>
      <c r="F535" s="2">
        <v>92</v>
      </c>
      <c r="H535" s="4">
        <v>2010</v>
      </c>
    </row>
    <row r="536" spans="1:16">
      <c r="A536" s="26"/>
      <c r="B536" s="2" t="s">
        <v>951</v>
      </c>
      <c r="D536" s="19" t="s">
        <v>3068</v>
      </c>
      <c r="E536" s="19" t="s">
        <v>1608</v>
      </c>
      <c r="F536" s="2">
        <v>94</v>
      </c>
      <c r="H536" s="4">
        <v>2010</v>
      </c>
      <c r="J536" s="2"/>
      <c r="K536" s="4"/>
      <c r="N536" s="2"/>
      <c r="O536" s="4"/>
      <c r="P536" s="2"/>
    </row>
    <row r="537" spans="1:16">
      <c r="A537" s="26"/>
      <c r="B537" s="2" t="s">
        <v>951</v>
      </c>
      <c r="D537" s="19" t="s">
        <v>1434</v>
      </c>
      <c r="E537" s="19" t="s">
        <v>3604</v>
      </c>
      <c r="F537" s="2">
        <v>94</v>
      </c>
      <c r="H537" s="4">
        <v>2012</v>
      </c>
    </row>
    <row r="538" spans="1:16">
      <c r="A538" s="26"/>
      <c r="B538" s="2" t="s">
        <v>1448</v>
      </c>
      <c r="D538" s="19" t="s">
        <v>1441</v>
      </c>
      <c r="E538" s="19" t="s">
        <v>1573</v>
      </c>
      <c r="F538" s="2">
        <v>94</v>
      </c>
      <c r="H538" s="4">
        <v>2010</v>
      </c>
    </row>
    <row r="539" spans="1:16">
      <c r="A539" s="26"/>
      <c r="B539" s="2" t="s">
        <v>1449</v>
      </c>
      <c r="C539" s="1" t="s">
        <v>578</v>
      </c>
      <c r="D539" s="19" t="s">
        <v>1450</v>
      </c>
      <c r="E539" s="19" t="s">
        <v>1451</v>
      </c>
      <c r="F539" s="2">
        <v>95</v>
      </c>
      <c r="H539" s="4">
        <v>2011</v>
      </c>
    </row>
    <row r="540" spans="1:16">
      <c r="A540" s="26"/>
      <c r="B540" s="4">
        <v>252</v>
      </c>
      <c r="D540" s="19" t="s">
        <v>5542</v>
      </c>
      <c r="E540" s="19" t="s">
        <v>1451</v>
      </c>
      <c r="F540" s="2" t="s">
        <v>4813</v>
      </c>
      <c r="H540" s="4">
        <v>2021</v>
      </c>
    </row>
    <row r="541" spans="1:16">
      <c r="A541" s="26"/>
      <c r="B541" s="5" t="s">
        <v>953</v>
      </c>
      <c r="D541" s="19" t="s">
        <v>1612</v>
      </c>
      <c r="E541" s="19" t="s">
        <v>1613</v>
      </c>
      <c r="F541" s="2">
        <v>90</v>
      </c>
      <c r="H541" s="4">
        <v>2009</v>
      </c>
    </row>
    <row r="542" spans="1:16">
      <c r="A542" s="26"/>
      <c r="B542" s="5" t="s">
        <v>954</v>
      </c>
      <c r="D542" s="19" t="s">
        <v>1442</v>
      </c>
      <c r="E542" s="19" t="s">
        <v>2578</v>
      </c>
      <c r="F542" s="2">
        <v>91</v>
      </c>
      <c r="H542" s="4">
        <v>2007</v>
      </c>
    </row>
    <row r="543" spans="1:16">
      <c r="A543" s="26"/>
      <c r="B543" s="4">
        <v>245</v>
      </c>
      <c r="C543" s="1" t="s">
        <v>578</v>
      </c>
      <c r="D543" s="19" t="s">
        <v>1452</v>
      </c>
      <c r="E543" s="19" t="s">
        <v>1550</v>
      </c>
      <c r="F543" s="2">
        <v>94</v>
      </c>
      <c r="H543" s="4">
        <v>2011</v>
      </c>
    </row>
    <row r="544" spans="1:16">
      <c r="A544" s="26"/>
      <c r="B544" s="4">
        <v>235</v>
      </c>
      <c r="D544" s="19" t="s">
        <v>3549</v>
      </c>
      <c r="E544" s="19" t="s">
        <v>2596</v>
      </c>
      <c r="F544" s="2">
        <v>96</v>
      </c>
      <c r="H544" s="4">
        <v>2011</v>
      </c>
    </row>
    <row r="545" spans="1:17">
      <c r="A545" s="26"/>
      <c r="B545" s="5" t="s">
        <v>5517</v>
      </c>
      <c r="D545" t="s">
        <v>5343</v>
      </c>
      <c r="E545" t="s">
        <v>3042</v>
      </c>
      <c r="F545" s="2" t="s">
        <v>4040</v>
      </c>
      <c r="H545" s="2" t="s">
        <v>5421</v>
      </c>
    </row>
    <row r="546" spans="1:17">
      <c r="A546" s="26"/>
      <c r="B546" s="2" t="s">
        <v>3605</v>
      </c>
      <c r="D546" t="s">
        <v>1447</v>
      </c>
      <c r="E546" t="s">
        <v>2578</v>
      </c>
      <c r="F546" s="2">
        <v>95</v>
      </c>
      <c r="H546" s="4">
        <v>2013</v>
      </c>
    </row>
    <row r="547" spans="1:17">
      <c r="A547" s="26"/>
      <c r="B547" s="2" t="s">
        <v>3605</v>
      </c>
      <c r="D547" s="19" t="s">
        <v>4851</v>
      </c>
      <c r="E547" s="19" t="s">
        <v>1246</v>
      </c>
      <c r="F547" s="2" t="s">
        <v>4813</v>
      </c>
      <c r="H547" s="4">
        <v>2019</v>
      </c>
    </row>
    <row r="548" spans="1:17">
      <c r="A548" s="26"/>
      <c r="B548" s="4">
        <v>230</v>
      </c>
      <c r="D548" t="s">
        <v>2453</v>
      </c>
      <c r="E548" t="s">
        <v>1610</v>
      </c>
      <c r="F548" s="2" t="s">
        <v>4040</v>
      </c>
      <c r="G548" s="4"/>
      <c r="H548" s="4">
        <v>2021</v>
      </c>
    </row>
    <row r="549" spans="1:17">
      <c r="A549" s="26"/>
      <c r="B549" s="5" t="s">
        <v>956</v>
      </c>
      <c r="D549" s="19" t="s">
        <v>1443</v>
      </c>
      <c r="E549" s="19" t="s">
        <v>2582</v>
      </c>
      <c r="F549" s="2">
        <v>88</v>
      </c>
      <c r="H549" s="4">
        <v>2003</v>
      </c>
      <c r="J549" s="4">
        <v>220</v>
      </c>
      <c r="K549" s="1"/>
      <c r="L549" t="s">
        <v>589</v>
      </c>
      <c r="M549" t="s">
        <v>1570</v>
      </c>
      <c r="N549" s="2">
        <v>99</v>
      </c>
      <c r="O549" s="4"/>
      <c r="P549" s="4">
        <v>2014</v>
      </c>
    </row>
    <row r="550" spans="1:17">
      <c r="A550" s="26"/>
      <c r="B550" s="5" t="s">
        <v>957</v>
      </c>
      <c r="D550" s="19" t="s">
        <v>1444</v>
      </c>
      <c r="E550" s="19" t="s">
        <v>1610</v>
      </c>
      <c r="F550" s="2">
        <v>87</v>
      </c>
      <c r="H550" s="4">
        <v>2002</v>
      </c>
      <c r="J550" s="4">
        <v>220</v>
      </c>
      <c r="K550" s="1"/>
      <c r="L550" t="s">
        <v>595</v>
      </c>
      <c r="M550" t="s">
        <v>3042</v>
      </c>
      <c r="N550" s="2" t="s">
        <v>581</v>
      </c>
      <c r="P550" s="4">
        <v>2014</v>
      </c>
    </row>
    <row r="551" spans="1:17">
      <c r="A551" s="26"/>
      <c r="B551" s="2" t="s">
        <v>2579</v>
      </c>
      <c r="D551" s="19" t="s">
        <v>4617</v>
      </c>
      <c r="E551" s="19" t="s">
        <v>1446</v>
      </c>
      <c r="F551" s="2">
        <v>85</v>
      </c>
      <c r="H551" s="4">
        <v>2000</v>
      </c>
      <c r="J551" s="4">
        <v>220</v>
      </c>
      <c r="K551" s="1"/>
      <c r="L551" t="s">
        <v>3190</v>
      </c>
      <c r="M551" t="s">
        <v>1561</v>
      </c>
      <c r="N551" s="2" t="s">
        <v>1683</v>
      </c>
      <c r="P551" s="4">
        <v>2017</v>
      </c>
    </row>
    <row r="552" spans="1:17">
      <c r="A552" s="26"/>
    </row>
    <row r="553" spans="1:17">
      <c r="A553" s="26"/>
      <c r="B553" s="28" t="s">
        <v>312</v>
      </c>
      <c r="D553" s="32"/>
      <c r="E553" s="19"/>
    </row>
    <row r="554" spans="1:17">
      <c r="A554" s="26"/>
      <c r="B554" s="39" t="s">
        <v>932</v>
      </c>
      <c r="C554" s="41"/>
      <c r="D554" s="40" t="s">
        <v>1565</v>
      </c>
      <c r="E554" s="40" t="s">
        <v>1558</v>
      </c>
      <c r="F554" s="39" t="s">
        <v>4662</v>
      </c>
      <c r="G554" s="37"/>
      <c r="H554" s="37">
        <v>2002</v>
      </c>
      <c r="J554" s="5"/>
      <c r="K554" s="1"/>
      <c r="N554" s="2"/>
      <c r="O554" s="4"/>
      <c r="P554" s="2"/>
    </row>
    <row r="555" spans="1:17">
      <c r="A555" s="26"/>
      <c r="B555" s="303">
        <v>591</v>
      </c>
      <c r="C555" s="11"/>
      <c r="D555" s="12" t="s">
        <v>582</v>
      </c>
      <c r="E555" s="12" t="s">
        <v>583</v>
      </c>
      <c r="F555" s="5" t="s">
        <v>581</v>
      </c>
      <c r="G555" s="12"/>
      <c r="H555" s="6">
        <v>2019</v>
      </c>
      <c r="I555" s="4"/>
      <c r="J555" s="304"/>
      <c r="K555" s="299"/>
      <c r="L555" s="38"/>
      <c r="M555" s="38"/>
      <c r="N555" s="39"/>
      <c r="O555" s="300"/>
      <c r="P555" s="301"/>
    </row>
    <row r="556" spans="1:17">
      <c r="A556" s="26"/>
      <c r="B556" s="303">
        <v>575</v>
      </c>
      <c r="C556" s="11"/>
      <c r="D556" s="12" t="s">
        <v>4050</v>
      </c>
      <c r="E556" s="12" t="s">
        <v>1570</v>
      </c>
      <c r="F556" s="5" t="s">
        <v>4813</v>
      </c>
      <c r="G556" s="12"/>
      <c r="H556" s="6">
        <v>2021</v>
      </c>
      <c r="J556" s="39"/>
      <c r="K556" s="41"/>
      <c r="L556" s="38"/>
      <c r="M556" s="38"/>
      <c r="N556" s="39"/>
      <c r="O556" s="37"/>
      <c r="P556" s="39"/>
    </row>
    <row r="557" spans="1:17">
      <c r="A557" s="26"/>
      <c r="B557" s="133">
        <v>570</v>
      </c>
      <c r="C557" s="1" t="s">
        <v>578</v>
      </c>
      <c r="D557" t="s">
        <v>1464</v>
      </c>
      <c r="E557" t="s">
        <v>1568</v>
      </c>
      <c r="F557" s="2">
        <v>93</v>
      </c>
      <c r="G557" s="4"/>
      <c r="H557" s="4">
        <v>2010</v>
      </c>
      <c r="J557" s="5"/>
      <c r="K557" s="134"/>
      <c r="L557" s="38"/>
      <c r="M557" s="38"/>
      <c r="N557" s="38"/>
      <c r="O557" s="37"/>
      <c r="P557" s="37"/>
      <c r="Q557" s="37"/>
    </row>
    <row r="558" spans="1:17">
      <c r="A558" s="26"/>
      <c r="B558" s="2" t="s">
        <v>1422</v>
      </c>
      <c r="D558" s="19" t="s">
        <v>1706</v>
      </c>
      <c r="E558" s="19" t="s">
        <v>1613</v>
      </c>
      <c r="F558" s="2">
        <v>89</v>
      </c>
      <c r="G558" s="4"/>
      <c r="H558" s="4">
        <v>2005</v>
      </c>
      <c r="J558" s="2"/>
      <c r="K558" s="133"/>
      <c r="O558" s="4"/>
      <c r="P558" s="4"/>
      <c r="Q558" s="4"/>
    </row>
    <row r="559" spans="1:17">
      <c r="A559" s="26"/>
      <c r="B559" s="5" t="s">
        <v>5518</v>
      </c>
      <c r="C559" s="11"/>
      <c r="D559" s="12" t="s">
        <v>4049</v>
      </c>
      <c r="E559" s="12" t="s">
        <v>596</v>
      </c>
      <c r="F559" s="5" t="s">
        <v>4040</v>
      </c>
      <c r="G559" s="6"/>
      <c r="H559" s="5" t="s">
        <v>5421</v>
      </c>
      <c r="J559" s="5"/>
      <c r="K559" s="133"/>
      <c r="O559" s="4"/>
      <c r="P559" s="4"/>
      <c r="Q559" s="4"/>
    </row>
    <row r="560" spans="1:17">
      <c r="A560" s="26"/>
      <c r="B560" s="5" t="s">
        <v>933</v>
      </c>
      <c r="D560" s="19" t="s">
        <v>2583</v>
      </c>
      <c r="E560" s="19" t="s">
        <v>1545</v>
      </c>
      <c r="F560" s="2" t="s">
        <v>194</v>
      </c>
      <c r="G560" s="4"/>
      <c r="H560" s="4">
        <v>1993</v>
      </c>
      <c r="J560" s="5"/>
      <c r="K560" s="133"/>
      <c r="L560" s="1"/>
      <c r="O560" s="2"/>
      <c r="P560" s="4"/>
      <c r="Q560" s="2"/>
    </row>
    <row r="561" spans="1:17">
      <c r="A561" s="26"/>
      <c r="B561" s="2" t="s">
        <v>933</v>
      </c>
      <c r="D561" s="46" t="s">
        <v>1799</v>
      </c>
      <c r="E561" s="46" t="s">
        <v>1608</v>
      </c>
      <c r="F561" s="35">
        <v>94</v>
      </c>
      <c r="G561" s="36"/>
      <c r="H561" s="36">
        <v>2011</v>
      </c>
      <c r="J561" s="5"/>
      <c r="K561" s="133"/>
      <c r="O561" s="4"/>
      <c r="P561" s="4"/>
      <c r="Q561" s="4"/>
    </row>
    <row r="562" spans="1:17">
      <c r="A562" s="26"/>
      <c r="B562" s="5" t="s">
        <v>5574</v>
      </c>
      <c r="D562" t="s">
        <v>1713</v>
      </c>
      <c r="E562" t="s">
        <v>2425</v>
      </c>
      <c r="F562" s="2" t="s">
        <v>1067</v>
      </c>
      <c r="G562" s="4"/>
      <c r="H562" s="2" t="s">
        <v>5421</v>
      </c>
      <c r="J562" s="4"/>
      <c r="K562" s="133"/>
      <c r="L562" s="1"/>
      <c r="O562" s="2"/>
      <c r="P562" s="4"/>
      <c r="Q562" s="2"/>
    </row>
    <row r="563" spans="1:17">
      <c r="A563" s="26"/>
      <c r="B563" s="2" t="s">
        <v>934</v>
      </c>
      <c r="D563" s="19" t="s">
        <v>1581</v>
      </c>
      <c r="E563" s="19" t="s">
        <v>1558</v>
      </c>
      <c r="F563" s="2">
        <v>82</v>
      </c>
      <c r="G563" s="4"/>
      <c r="H563" s="4">
        <v>2003</v>
      </c>
      <c r="J563" s="4"/>
    </row>
    <row r="564" spans="1:17">
      <c r="A564" s="26"/>
      <c r="B564" s="2" t="s">
        <v>1423</v>
      </c>
      <c r="D564" s="19" t="s">
        <v>2366</v>
      </c>
      <c r="E564" s="19" t="s">
        <v>2407</v>
      </c>
      <c r="F564" s="2">
        <v>90</v>
      </c>
      <c r="G564" s="4"/>
      <c r="H564" s="4">
        <v>2007</v>
      </c>
      <c r="J564" s="4"/>
      <c r="K564" s="133"/>
      <c r="L564" s="1"/>
      <c r="O564" s="2"/>
      <c r="P564" s="4"/>
      <c r="Q564" s="2"/>
    </row>
    <row r="565" spans="1:17">
      <c r="A565" s="26"/>
      <c r="B565" s="2" t="s">
        <v>935</v>
      </c>
      <c r="D565" s="19" t="s">
        <v>2422</v>
      </c>
      <c r="E565" s="19" t="s">
        <v>1610</v>
      </c>
      <c r="F565" s="2" t="s">
        <v>4763</v>
      </c>
      <c r="G565" s="4"/>
      <c r="H565" s="4">
        <v>2003</v>
      </c>
      <c r="J565" s="4"/>
      <c r="K565" s="133"/>
      <c r="L565" s="1"/>
      <c r="O565" s="2"/>
      <c r="P565" s="4"/>
      <c r="Q565" s="2"/>
    </row>
    <row r="566" spans="1:17">
      <c r="A566" s="26"/>
      <c r="B566" s="2" t="s">
        <v>936</v>
      </c>
      <c r="D566" s="19" t="s">
        <v>3071</v>
      </c>
      <c r="E566" s="19" t="s">
        <v>1570</v>
      </c>
      <c r="F566" s="2" t="s">
        <v>4746</v>
      </c>
      <c r="G566" s="4"/>
      <c r="H566" s="4">
        <v>2007</v>
      </c>
      <c r="J566" s="5"/>
      <c r="K566" s="133"/>
      <c r="O566" s="4"/>
      <c r="P566" s="4"/>
      <c r="Q566" s="4"/>
    </row>
    <row r="567" spans="1:17">
      <c r="A567" s="26"/>
      <c r="B567" s="133" t="s">
        <v>937</v>
      </c>
      <c r="D567" t="s">
        <v>2573</v>
      </c>
      <c r="E567" t="s">
        <v>1610</v>
      </c>
      <c r="F567" s="2" t="s">
        <v>4746</v>
      </c>
      <c r="G567" s="4"/>
      <c r="H567" s="2" t="s">
        <v>4692</v>
      </c>
      <c r="J567" s="5"/>
      <c r="K567" s="133"/>
      <c r="L567" s="1"/>
      <c r="O567" s="2"/>
      <c r="P567" s="4"/>
      <c r="Q567" s="2"/>
    </row>
    <row r="568" spans="1:17">
      <c r="A568" s="26"/>
      <c r="B568" s="2">
        <v>538</v>
      </c>
      <c r="D568" s="19" t="s">
        <v>2424</v>
      </c>
      <c r="E568" s="19" t="s">
        <v>2425</v>
      </c>
      <c r="F568" s="2">
        <v>77</v>
      </c>
      <c r="G568" s="4"/>
      <c r="H568" s="2">
        <v>1994</v>
      </c>
      <c r="J568" s="4"/>
      <c r="K568" s="133"/>
      <c r="O568" s="4"/>
      <c r="P568" s="4"/>
      <c r="Q568" s="4"/>
    </row>
    <row r="569" spans="1:17">
      <c r="A569" s="26"/>
      <c r="B569" s="2" t="s">
        <v>938</v>
      </c>
      <c r="D569" s="19" t="s">
        <v>1400</v>
      </c>
      <c r="E569" s="19" t="s">
        <v>1573</v>
      </c>
      <c r="F569" s="2" t="s">
        <v>4691</v>
      </c>
      <c r="G569" s="4"/>
      <c r="H569" s="4">
        <v>2005</v>
      </c>
      <c r="J569" s="4"/>
      <c r="K569" s="133"/>
      <c r="L569" s="1"/>
      <c r="O569" s="2"/>
      <c r="P569" s="4"/>
      <c r="Q569" s="2"/>
    </row>
    <row r="570" spans="1:17">
      <c r="A570" s="26"/>
      <c r="B570" s="4">
        <v>532</v>
      </c>
      <c r="D570" t="s">
        <v>2439</v>
      </c>
      <c r="E570" t="s">
        <v>1573</v>
      </c>
      <c r="F570" s="2">
        <v>92</v>
      </c>
      <c r="G570" s="4"/>
      <c r="H570" s="4">
        <v>2007</v>
      </c>
      <c r="J570" s="4"/>
      <c r="K570" s="133"/>
      <c r="L570" s="1"/>
      <c r="O570" s="2"/>
      <c r="P570" s="4"/>
      <c r="Q570" s="2"/>
    </row>
    <row r="571" spans="1:17">
      <c r="A571" s="26"/>
      <c r="B571" s="2" t="s">
        <v>1424</v>
      </c>
      <c r="C571" s="1" t="s">
        <v>578</v>
      </c>
      <c r="D571" s="19" t="s">
        <v>3637</v>
      </c>
      <c r="E571" s="19" t="s">
        <v>1563</v>
      </c>
      <c r="F571" s="2">
        <v>93</v>
      </c>
      <c r="G571" s="4"/>
      <c r="H571" s="4">
        <v>2010</v>
      </c>
      <c r="J571" s="4"/>
      <c r="K571" s="133"/>
      <c r="L571" s="1"/>
      <c r="O571" s="2"/>
      <c r="P571" s="4"/>
      <c r="Q571" s="2"/>
    </row>
    <row r="572" spans="1:17">
      <c r="A572" s="26"/>
      <c r="B572" s="2" t="s">
        <v>1702</v>
      </c>
      <c r="D572" s="19" t="s">
        <v>3072</v>
      </c>
      <c r="E572" s="19" t="s">
        <v>1553</v>
      </c>
      <c r="F572" s="2" t="s">
        <v>4709</v>
      </c>
      <c r="G572" s="4"/>
      <c r="H572" s="4">
        <v>2007</v>
      </c>
      <c r="J572" s="2"/>
      <c r="K572" s="133"/>
      <c r="L572" s="1"/>
      <c r="O572" s="2"/>
      <c r="P572" s="4"/>
      <c r="Q572" s="2"/>
    </row>
    <row r="573" spans="1:17">
      <c r="A573" s="26"/>
      <c r="B573" s="2" t="s">
        <v>1702</v>
      </c>
      <c r="C573" s="1" t="s">
        <v>2070</v>
      </c>
      <c r="D573" s="45" t="s">
        <v>1070</v>
      </c>
      <c r="E573" s="45" t="s">
        <v>1570</v>
      </c>
      <c r="F573" s="35" t="s">
        <v>1241</v>
      </c>
      <c r="G573" s="45"/>
      <c r="H573" s="36">
        <v>2020</v>
      </c>
      <c r="J573" s="2"/>
      <c r="K573" s="133"/>
      <c r="L573" s="1"/>
      <c r="O573" s="2"/>
      <c r="P573" s="4"/>
      <c r="Q573" s="2"/>
    </row>
    <row r="574" spans="1:17">
      <c r="A574" s="26"/>
      <c r="B574" s="2" t="s">
        <v>1702</v>
      </c>
      <c r="D574" s="12" t="s">
        <v>3946</v>
      </c>
      <c r="E574" s="12" t="s">
        <v>1550</v>
      </c>
      <c r="F574" s="35" t="s">
        <v>1241</v>
      </c>
      <c r="G574" s="45"/>
      <c r="H574" s="36">
        <v>2021</v>
      </c>
      <c r="K574" s="133"/>
      <c r="L574" s="1"/>
      <c r="O574" s="2"/>
      <c r="P574" s="4"/>
      <c r="Q574" s="2"/>
    </row>
    <row r="575" spans="1:17">
      <c r="A575" s="26"/>
      <c r="B575" s="28" t="s">
        <v>319</v>
      </c>
      <c r="D575" s="19"/>
      <c r="E575" s="19"/>
      <c r="K575" s="133"/>
      <c r="L575" s="1"/>
      <c r="O575" s="2"/>
      <c r="P575" s="4"/>
      <c r="Q575" s="2"/>
    </row>
    <row r="576" spans="1:17">
      <c r="A576" s="26"/>
      <c r="B576" s="37">
        <v>12.91</v>
      </c>
      <c r="C576" s="41" t="s">
        <v>2070</v>
      </c>
      <c r="D576" s="38" t="s">
        <v>582</v>
      </c>
      <c r="E576" s="38" t="s">
        <v>583</v>
      </c>
      <c r="F576" s="39" t="s">
        <v>581</v>
      </c>
      <c r="G576" s="38"/>
      <c r="H576" s="37">
        <v>2019</v>
      </c>
      <c r="K576" s="133"/>
      <c r="O576" s="4"/>
      <c r="P576" s="4"/>
      <c r="Q576" s="4"/>
    </row>
    <row r="577" spans="1:18">
      <c r="A577" s="26"/>
      <c r="B577" s="35" t="s">
        <v>941</v>
      </c>
      <c r="C577" s="55"/>
      <c r="D577" s="46" t="s">
        <v>1565</v>
      </c>
      <c r="E577" s="46" t="s">
        <v>1558</v>
      </c>
      <c r="F577" s="35">
        <v>81</v>
      </c>
      <c r="G577" s="45"/>
      <c r="H577" s="36">
        <v>2002</v>
      </c>
    </row>
    <row r="578" spans="1:18">
      <c r="A578" s="26"/>
      <c r="B578" s="5" t="s">
        <v>5576</v>
      </c>
      <c r="C578" s="55"/>
      <c r="D578" s="12" t="s">
        <v>1713</v>
      </c>
      <c r="E578" s="12" t="s">
        <v>2425</v>
      </c>
      <c r="F578" s="5" t="s">
        <v>1067</v>
      </c>
      <c r="G578" s="45"/>
      <c r="H578" s="5" t="s">
        <v>5421</v>
      </c>
    </row>
    <row r="579" spans="1:18">
      <c r="A579" s="26"/>
      <c r="B579" s="4">
        <v>11.27</v>
      </c>
      <c r="C579" s="1" t="s">
        <v>578</v>
      </c>
      <c r="D579" s="19" t="s">
        <v>1464</v>
      </c>
      <c r="E579" s="19" t="s">
        <v>1568</v>
      </c>
      <c r="F579" s="2">
        <v>93</v>
      </c>
      <c r="H579" s="4">
        <v>2010</v>
      </c>
    </row>
    <row r="580" spans="1:18">
      <c r="A580" s="26"/>
      <c r="B580" s="4">
        <v>11.24</v>
      </c>
      <c r="C580" s="1" t="s">
        <v>578</v>
      </c>
      <c r="D580" s="19" t="s">
        <v>3637</v>
      </c>
      <c r="E580" s="19" t="s">
        <v>1563</v>
      </c>
      <c r="F580" s="2">
        <v>93</v>
      </c>
      <c r="H580" s="4">
        <v>2009</v>
      </c>
    </row>
    <row r="581" spans="1:18">
      <c r="A581" s="26"/>
      <c r="B581" s="2" t="s">
        <v>2468</v>
      </c>
      <c r="D581" s="19" t="s">
        <v>5297</v>
      </c>
      <c r="E581" s="19" t="s">
        <v>1553</v>
      </c>
      <c r="F581" s="2" t="s">
        <v>4813</v>
      </c>
      <c r="H581" s="4">
        <v>2021</v>
      </c>
    </row>
    <row r="582" spans="1:18">
      <c r="A582" s="26"/>
      <c r="B582" s="5" t="s">
        <v>5544</v>
      </c>
      <c r="C582" s="55"/>
      <c r="D582" s="12" t="s">
        <v>4850</v>
      </c>
      <c r="E582" s="12" t="s">
        <v>1665</v>
      </c>
      <c r="F582" s="5" t="s">
        <v>4379</v>
      </c>
      <c r="G582" s="286"/>
      <c r="H582" s="286">
        <v>2021</v>
      </c>
    </row>
    <row r="583" spans="1:18">
      <c r="A583" s="26"/>
      <c r="B583" s="2" t="s">
        <v>942</v>
      </c>
      <c r="D583" s="19" t="s">
        <v>1542</v>
      </c>
      <c r="E583" s="19" t="s">
        <v>1543</v>
      </c>
      <c r="F583" s="2">
        <v>85</v>
      </c>
      <c r="H583" s="4">
        <v>2003</v>
      </c>
      <c r="L583" s="2"/>
      <c r="M583" s="1"/>
      <c r="N583" s="16"/>
      <c r="P583" s="2"/>
      <c r="R583" s="4"/>
    </row>
    <row r="584" spans="1:18">
      <c r="A584" s="26"/>
      <c r="B584" s="2" t="s">
        <v>3300</v>
      </c>
      <c r="C584" s="1" t="s">
        <v>578</v>
      </c>
      <c r="D584" t="s">
        <v>4448</v>
      </c>
      <c r="E584" t="s">
        <v>4449</v>
      </c>
      <c r="F584" s="205">
        <v>99</v>
      </c>
      <c r="G584" s="181"/>
      <c r="H584" s="181">
        <v>2015</v>
      </c>
    </row>
    <row r="585" spans="1:18">
      <c r="A585" s="26"/>
      <c r="B585" s="2" t="s">
        <v>943</v>
      </c>
      <c r="D585" s="19" t="s">
        <v>1471</v>
      </c>
      <c r="E585" s="19" t="s">
        <v>1613</v>
      </c>
      <c r="F585" s="2">
        <v>89</v>
      </c>
      <c r="H585" s="4">
        <v>2007</v>
      </c>
    </row>
    <row r="586" spans="1:18">
      <c r="A586" s="26"/>
      <c r="B586" s="2" t="s">
        <v>944</v>
      </c>
      <c r="D586" s="19" t="s">
        <v>1399</v>
      </c>
      <c r="E586" s="19" t="s">
        <v>1553</v>
      </c>
      <c r="F586" s="2">
        <v>87</v>
      </c>
      <c r="H586" s="4">
        <v>2004</v>
      </c>
    </row>
    <row r="587" spans="1:18">
      <c r="A587" s="26"/>
      <c r="B587" s="2" t="s">
        <v>945</v>
      </c>
      <c r="D587" s="19" t="s">
        <v>1598</v>
      </c>
      <c r="E587" s="19" t="s">
        <v>1599</v>
      </c>
      <c r="F587" s="2">
        <v>85</v>
      </c>
      <c r="H587" s="4">
        <v>2007</v>
      </c>
    </row>
    <row r="588" spans="1:18">
      <c r="A588" s="26"/>
      <c r="B588" s="4">
        <v>10.67</v>
      </c>
      <c r="D588" s="16" t="s">
        <v>1468</v>
      </c>
      <c r="E588" t="s">
        <v>1558</v>
      </c>
      <c r="F588" s="2">
        <v>97</v>
      </c>
      <c r="G588" s="4"/>
      <c r="H588" s="4">
        <v>2014</v>
      </c>
    </row>
    <row r="589" spans="1:18">
      <c r="A589" s="26"/>
      <c r="B589" s="2" t="s">
        <v>946</v>
      </c>
      <c r="D589" s="19" t="s">
        <v>1785</v>
      </c>
      <c r="E589" s="19" t="s">
        <v>1558</v>
      </c>
      <c r="F589" s="2">
        <v>82</v>
      </c>
      <c r="H589" s="4">
        <v>2003</v>
      </c>
    </row>
    <row r="590" spans="1:18">
      <c r="A590" s="26"/>
      <c r="B590" s="2" t="s">
        <v>947</v>
      </c>
      <c r="D590" s="19" t="s">
        <v>3072</v>
      </c>
      <c r="E590" s="19" t="s">
        <v>1553</v>
      </c>
      <c r="F590" s="2">
        <v>91</v>
      </c>
      <c r="H590" s="4">
        <v>2009</v>
      </c>
    </row>
    <row r="591" spans="1:18">
      <c r="A591" s="26"/>
      <c r="B591" s="27">
        <v>10.5</v>
      </c>
      <c r="D591" s="16" t="s">
        <v>4421</v>
      </c>
      <c r="E591" t="s">
        <v>4422</v>
      </c>
      <c r="F591" s="2" t="s">
        <v>1683</v>
      </c>
      <c r="H591" s="4">
        <v>2019</v>
      </c>
    </row>
    <row r="592" spans="1:18">
      <c r="A592" s="26"/>
      <c r="B592" s="2" t="s">
        <v>3697</v>
      </c>
      <c r="D592" s="19" t="s">
        <v>1815</v>
      </c>
      <c r="E592" s="19" t="s">
        <v>1561</v>
      </c>
      <c r="F592" s="2">
        <v>88</v>
      </c>
      <c r="H592" s="4">
        <v>2006</v>
      </c>
    </row>
    <row r="593" spans="1:17">
      <c r="A593" s="26"/>
      <c r="B593" s="2" t="s">
        <v>1465</v>
      </c>
      <c r="D593" s="19" t="s">
        <v>3059</v>
      </c>
      <c r="E593" s="19" t="s">
        <v>2582</v>
      </c>
      <c r="F593" s="2">
        <v>94</v>
      </c>
      <c r="H593" s="4">
        <v>2011</v>
      </c>
    </row>
    <row r="594" spans="1:17">
      <c r="A594" s="26"/>
      <c r="B594" s="2" t="s">
        <v>948</v>
      </c>
      <c r="D594" s="19" t="s">
        <v>1472</v>
      </c>
      <c r="E594" s="19" t="s">
        <v>1599</v>
      </c>
      <c r="F594" s="2">
        <v>87</v>
      </c>
      <c r="H594" s="4">
        <v>2003</v>
      </c>
    </row>
    <row r="595" spans="1:17">
      <c r="A595" s="26"/>
      <c r="B595" s="2" t="s">
        <v>948</v>
      </c>
      <c r="D595" s="19" t="s">
        <v>1584</v>
      </c>
      <c r="E595" s="19" t="s">
        <v>1585</v>
      </c>
      <c r="F595" s="2" t="s">
        <v>4709</v>
      </c>
      <c r="H595" s="4">
        <v>2011</v>
      </c>
    </row>
    <row r="596" spans="1:17">
      <c r="A596" s="26"/>
      <c r="B596" s="2"/>
      <c r="D596" s="12"/>
      <c r="E596" s="12"/>
      <c r="H596" s="4"/>
    </row>
    <row r="597" spans="1:17">
      <c r="A597" s="26"/>
      <c r="B597" s="28" t="s">
        <v>958</v>
      </c>
      <c r="D597" s="2"/>
    </row>
    <row r="598" spans="1:17">
      <c r="A598" s="26"/>
      <c r="B598" s="43">
        <v>12.81</v>
      </c>
      <c r="C598" s="41" t="s">
        <v>2070</v>
      </c>
      <c r="D598" s="40" t="s">
        <v>3578</v>
      </c>
      <c r="E598" s="40" t="s">
        <v>1543</v>
      </c>
      <c r="F598" s="39">
        <v>94</v>
      </c>
      <c r="G598" s="37"/>
      <c r="H598" s="37">
        <v>2015</v>
      </c>
      <c r="K598" s="39"/>
      <c r="L598" s="41"/>
      <c r="M598" s="38"/>
      <c r="N598" s="38"/>
      <c r="O598" s="39"/>
      <c r="P598" s="37"/>
      <c r="Q598" s="39"/>
    </row>
    <row r="599" spans="1:17">
      <c r="A599" s="26"/>
      <c r="B599" s="35" t="s">
        <v>959</v>
      </c>
      <c r="C599" s="55"/>
      <c r="D599" s="46" t="s">
        <v>3247</v>
      </c>
      <c r="E599" s="46" t="s">
        <v>1545</v>
      </c>
      <c r="F599" s="35" t="s">
        <v>4736</v>
      </c>
      <c r="G599" s="36"/>
      <c r="H599" s="36">
        <v>2003</v>
      </c>
      <c r="K599" s="27"/>
      <c r="O599" s="4"/>
      <c r="P599" s="4"/>
      <c r="Q599" s="4"/>
    </row>
    <row r="600" spans="1:17">
      <c r="A600" s="26"/>
      <c r="B600" s="5" t="s">
        <v>960</v>
      </c>
      <c r="D600" s="19" t="s">
        <v>3248</v>
      </c>
      <c r="E600" s="19" t="s">
        <v>1573</v>
      </c>
      <c r="F600" s="2" t="s">
        <v>4703</v>
      </c>
      <c r="G600" s="4"/>
      <c r="H600" s="4">
        <v>2003</v>
      </c>
      <c r="K600" s="5"/>
      <c r="L600" s="1"/>
      <c r="O600" s="2"/>
      <c r="P600" s="4"/>
      <c r="Q600" s="2"/>
    </row>
    <row r="601" spans="1:17">
      <c r="A601" s="26"/>
      <c r="B601" s="4">
        <v>11.55</v>
      </c>
      <c r="D601" s="19" t="s">
        <v>2412</v>
      </c>
      <c r="E601" s="19" t="s">
        <v>2413</v>
      </c>
      <c r="F601" s="2">
        <v>89</v>
      </c>
      <c r="G601" s="4"/>
      <c r="H601" s="4">
        <v>2004</v>
      </c>
    </row>
    <row r="602" spans="1:17">
      <c r="A602" s="26"/>
      <c r="B602" s="4">
        <v>11.54</v>
      </c>
      <c r="D602" s="19" t="s">
        <v>1555</v>
      </c>
      <c r="E602" s="19" t="s">
        <v>1550</v>
      </c>
      <c r="F602" s="2">
        <v>89</v>
      </c>
      <c r="G602" s="4"/>
      <c r="H602" s="4">
        <v>2005</v>
      </c>
      <c r="K602" s="2"/>
      <c r="L602" s="1"/>
      <c r="O602" s="2"/>
      <c r="P602" s="4"/>
      <c r="Q602" s="2"/>
    </row>
    <row r="603" spans="1:17">
      <c r="A603" s="26"/>
      <c r="B603" s="5" t="s">
        <v>961</v>
      </c>
      <c r="D603" s="19" t="s">
        <v>1785</v>
      </c>
      <c r="E603" s="19" t="s">
        <v>1558</v>
      </c>
      <c r="F603" s="2" t="s">
        <v>4767</v>
      </c>
      <c r="G603" s="4"/>
      <c r="H603" s="4">
        <v>2006</v>
      </c>
      <c r="Q603" s="2"/>
    </row>
    <row r="604" spans="1:17">
      <c r="A604" s="26"/>
      <c r="B604" s="2" t="s">
        <v>4163</v>
      </c>
      <c r="C604" s="11" t="s">
        <v>578</v>
      </c>
      <c r="D604" s="12" t="s">
        <v>4349</v>
      </c>
      <c r="E604" s="12" t="s">
        <v>3997</v>
      </c>
      <c r="F604" s="5" t="s">
        <v>1241</v>
      </c>
      <c r="G604" s="12"/>
      <c r="H604" s="6">
        <v>2020</v>
      </c>
      <c r="K604" s="2"/>
      <c r="L604" s="1"/>
      <c r="O604" s="2"/>
      <c r="P604" s="4"/>
      <c r="Q604" s="2"/>
    </row>
    <row r="605" spans="1:17">
      <c r="A605" s="26"/>
      <c r="B605" s="4">
        <v>10.81</v>
      </c>
      <c r="D605" s="19" t="s">
        <v>3634</v>
      </c>
      <c r="E605" s="19" t="s">
        <v>1657</v>
      </c>
      <c r="F605" s="2">
        <v>95</v>
      </c>
      <c r="G605" s="4"/>
      <c r="H605" s="4">
        <v>2011</v>
      </c>
      <c r="K605" s="2"/>
      <c r="L605" s="1"/>
      <c r="O605" s="2"/>
      <c r="P605" s="4"/>
      <c r="Q605" s="2"/>
    </row>
    <row r="606" spans="1:17">
      <c r="A606" s="26"/>
      <c r="B606" s="5" t="s">
        <v>902</v>
      </c>
      <c r="D606" s="19" t="s">
        <v>3072</v>
      </c>
      <c r="E606" s="19" t="s">
        <v>1553</v>
      </c>
      <c r="F606" s="2" t="s">
        <v>4709</v>
      </c>
      <c r="G606" s="4"/>
      <c r="H606" s="4">
        <v>2009</v>
      </c>
    </row>
    <row r="607" spans="1:17">
      <c r="A607" s="26"/>
      <c r="B607" s="2" t="s">
        <v>962</v>
      </c>
      <c r="D607" s="19" t="s">
        <v>1759</v>
      </c>
      <c r="E607" s="19" t="s">
        <v>1558</v>
      </c>
      <c r="F607" s="2">
        <v>79</v>
      </c>
      <c r="G607" s="4"/>
      <c r="H607" s="4">
        <v>1999</v>
      </c>
      <c r="K607" s="2"/>
      <c r="O607" s="4"/>
      <c r="P607" s="4"/>
      <c r="Q607" s="4"/>
    </row>
    <row r="608" spans="1:17">
      <c r="A608" s="26"/>
      <c r="B608" s="4">
        <v>10.64</v>
      </c>
      <c r="D608" t="s">
        <v>3634</v>
      </c>
      <c r="E608" t="s">
        <v>1657</v>
      </c>
      <c r="F608" s="2">
        <v>95</v>
      </c>
      <c r="G608" s="4"/>
      <c r="H608" s="4">
        <v>2012</v>
      </c>
      <c r="K608" s="2"/>
      <c r="L608" s="1"/>
      <c r="O608" s="2"/>
      <c r="P608" s="4"/>
      <c r="Q608" s="2"/>
    </row>
    <row r="609" spans="1:17">
      <c r="A609" s="26"/>
      <c r="B609" s="2" t="s">
        <v>231</v>
      </c>
      <c r="D609" s="19" t="s">
        <v>3249</v>
      </c>
      <c r="E609" s="19" t="s">
        <v>2609</v>
      </c>
      <c r="F609" s="2" t="s">
        <v>4914</v>
      </c>
      <c r="G609" s="4"/>
      <c r="H609" s="4">
        <v>2000</v>
      </c>
      <c r="K609" s="2"/>
      <c r="L609" s="1"/>
      <c r="O609" s="2"/>
      <c r="P609" s="4"/>
      <c r="Q609" s="2"/>
    </row>
    <row r="610" spans="1:17">
      <c r="A610" s="26"/>
      <c r="B610" s="2" t="s">
        <v>1465</v>
      </c>
      <c r="C610" s="1" t="s">
        <v>2070</v>
      </c>
      <c r="D610" t="s">
        <v>4255</v>
      </c>
      <c r="E610" t="s">
        <v>2425</v>
      </c>
      <c r="F610" s="2" t="s">
        <v>1683</v>
      </c>
      <c r="G610" s="12"/>
      <c r="H610" s="6">
        <v>2020</v>
      </c>
    </row>
    <row r="611" spans="1:17">
      <c r="A611" s="26"/>
      <c r="B611" s="2" t="s">
        <v>4260</v>
      </c>
      <c r="C611" s="1" t="s">
        <v>2070</v>
      </c>
      <c r="D611" s="45" t="s">
        <v>1070</v>
      </c>
      <c r="E611" s="45" t="s">
        <v>1570</v>
      </c>
      <c r="F611" s="35" t="s">
        <v>1241</v>
      </c>
      <c r="G611" s="45"/>
      <c r="H611" s="36">
        <v>2019</v>
      </c>
      <c r="K611" s="4"/>
      <c r="O611" s="4"/>
      <c r="P611" s="4"/>
      <c r="Q611" s="4"/>
    </row>
    <row r="612" spans="1:17">
      <c r="A612" s="26"/>
      <c r="B612" s="2" t="s">
        <v>1425</v>
      </c>
      <c r="D612" s="19" t="s">
        <v>2595</v>
      </c>
      <c r="E612" s="19" t="s">
        <v>2596</v>
      </c>
      <c r="F612" s="2" t="s">
        <v>4707</v>
      </c>
      <c r="H612" s="4">
        <v>2018</v>
      </c>
      <c r="K612" s="2"/>
      <c r="L612" s="1"/>
      <c r="O612" s="2"/>
      <c r="P612" s="4"/>
      <c r="Q612" s="2"/>
    </row>
    <row r="613" spans="1:17">
      <c r="A613" s="26"/>
      <c r="B613" s="2" t="s">
        <v>899</v>
      </c>
      <c r="D613" t="s">
        <v>2977</v>
      </c>
      <c r="E613" t="s">
        <v>1573</v>
      </c>
      <c r="F613" s="2" t="s">
        <v>1241</v>
      </c>
      <c r="H613" s="4">
        <v>2019</v>
      </c>
      <c r="J613" s="2"/>
      <c r="K613" s="4"/>
      <c r="O613" s="4"/>
      <c r="P613" s="4"/>
      <c r="Q613" s="4"/>
    </row>
    <row r="614" spans="1:17">
      <c r="A614" s="26"/>
      <c r="B614" s="2" t="s">
        <v>964</v>
      </c>
      <c r="D614" s="19" t="s">
        <v>3250</v>
      </c>
      <c r="E614" s="19" t="s">
        <v>1764</v>
      </c>
      <c r="F614" s="2">
        <v>80</v>
      </c>
      <c r="G614" s="4"/>
      <c r="H614" s="4">
        <v>2001</v>
      </c>
      <c r="K614" s="4"/>
      <c r="O614" s="4"/>
      <c r="P614" s="4"/>
      <c r="Q614" s="4"/>
    </row>
    <row r="615" spans="1:17">
      <c r="A615" s="26"/>
      <c r="B615" s="4">
        <v>9.75</v>
      </c>
      <c r="D615" t="s">
        <v>3946</v>
      </c>
      <c r="E615" t="s">
        <v>1550</v>
      </c>
      <c r="F615" s="2" t="s">
        <v>1241</v>
      </c>
      <c r="H615" s="4">
        <v>2020</v>
      </c>
      <c r="K615" s="4"/>
      <c r="O615" s="2"/>
      <c r="P615" s="4"/>
      <c r="Q615" s="2"/>
    </row>
    <row r="616" spans="1:17">
      <c r="A616" s="26"/>
      <c r="B616" s="4">
        <v>9.64</v>
      </c>
      <c r="D616" t="s">
        <v>1652</v>
      </c>
      <c r="E616" t="s">
        <v>1613</v>
      </c>
      <c r="F616" s="2" t="s">
        <v>1683</v>
      </c>
      <c r="H616" s="4">
        <v>2020</v>
      </c>
      <c r="K616" s="4"/>
      <c r="O616" s="2"/>
      <c r="P616" s="4"/>
      <c r="Q616" s="2"/>
    </row>
    <row r="617" spans="1:17">
      <c r="A617" s="26"/>
      <c r="B617" s="2" t="s">
        <v>963</v>
      </c>
      <c r="D617" s="19" t="s">
        <v>3251</v>
      </c>
      <c r="E617" s="19" t="s">
        <v>1588</v>
      </c>
      <c r="F617" s="2">
        <v>79</v>
      </c>
      <c r="G617" s="4"/>
      <c r="H617" s="4">
        <v>1998</v>
      </c>
      <c r="K617" s="4"/>
      <c r="O617" s="4"/>
      <c r="P617" s="4"/>
      <c r="Q617" s="4"/>
    </row>
    <row r="618" spans="1:17">
      <c r="A618" s="26"/>
    </row>
    <row r="619" spans="1:17">
      <c r="A619" s="26"/>
      <c r="B619" s="28" t="s">
        <v>966</v>
      </c>
      <c r="D619" s="2"/>
    </row>
    <row r="620" spans="1:17">
      <c r="A620" s="26"/>
      <c r="B620" s="39" t="s">
        <v>5327</v>
      </c>
      <c r="C620" s="334" t="s">
        <v>578</v>
      </c>
      <c r="D620" s="342" t="s">
        <v>4349</v>
      </c>
      <c r="E620" s="342" t="s">
        <v>3997</v>
      </c>
      <c r="F620" s="333" t="s">
        <v>1241</v>
      </c>
      <c r="G620" s="342"/>
      <c r="H620" s="336">
        <v>2020</v>
      </c>
      <c r="K620" s="39"/>
      <c r="L620" s="41"/>
      <c r="M620" s="38"/>
      <c r="N620" s="38"/>
      <c r="O620" s="39"/>
      <c r="P620" s="37"/>
      <c r="Q620" s="39"/>
    </row>
    <row r="621" spans="1:17">
      <c r="A621" s="26"/>
      <c r="B621" s="5" t="s">
        <v>967</v>
      </c>
      <c r="C621" s="11"/>
      <c r="D621" s="10" t="s">
        <v>3250</v>
      </c>
      <c r="E621" s="10" t="s">
        <v>1764</v>
      </c>
      <c r="F621" s="5">
        <v>80</v>
      </c>
      <c r="G621" s="6"/>
      <c r="H621" s="6">
        <v>1999</v>
      </c>
      <c r="K621" s="4"/>
      <c r="O621" s="2"/>
      <c r="P621" s="4"/>
      <c r="Q621" s="2"/>
    </row>
    <row r="622" spans="1:17">
      <c r="A622" s="26"/>
      <c r="B622" s="2" t="s">
        <v>968</v>
      </c>
      <c r="D622" s="19" t="s">
        <v>2412</v>
      </c>
      <c r="E622" s="19" t="s">
        <v>2413</v>
      </c>
      <c r="F622" s="2" t="s">
        <v>4691</v>
      </c>
      <c r="G622" s="4"/>
      <c r="H622" s="4">
        <v>2006</v>
      </c>
      <c r="K622" s="4"/>
      <c r="O622" s="4"/>
      <c r="P622" s="4"/>
      <c r="Q622" s="4"/>
    </row>
    <row r="623" spans="1:17">
      <c r="A623" s="26"/>
      <c r="B623" s="2" t="s">
        <v>969</v>
      </c>
      <c r="D623" s="19" t="s">
        <v>2595</v>
      </c>
      <c r="E623" s="19" t="s">
        <v>2596</v>
      </c>
      <c r="F623" s="2" t="s">
        <v>4707</v>
      </c>
      <c r="G623" s="4"/>
      <c r="H623" s="4">
        <v>2006</v>
      </c>
      <c r="K623" s="5"/>
      <c r="L623" s="1"/>
      <c r="O623" s="2"/>
      <c r="P623" s="4"/>
      <c r="Q623" s="2"/>
    </row>
    <row r="624" spans="1:17">
      <c r="A624" s="26"/>
      <c r="B624" s="4">
        <v>35.450000000000003</v>
      </c>
      <c r="D624" t="s">
        <v>2977</v>
      </c>
      <c r="E624" t="s">
        <v>1573</v>
      </c>
      <c r="F624" s="2" t="s">
        <v>1241</v>
      </c>
      <c r="H624" s="4">
        <v>2019</v>
      </c>
      <c r="K624" s="5"/>
      <c r="L624" s="1"/>
      <c r="O624" s="2"/>
      <c r="P624" s="4"/>
      <c r="Q624" s="2"/>
    </row>
    <row r="625" spans="1:17">
      <c r="A625" s="26"/>
      <c r="B625" s="2" t="s">
        <v>3243</v>
      </c>
      <c r="D625" s="19" t="s">
        <v>3248</v>
      </c>
      <c r="E625" s="19" t="s">
        <v>1573</v>
      </c>
      <c r="F625" s="2" t="s">
        <v>4703</v>
      </c>
      <c r="G625" s="4"/>
      <c r="H625" s="4">
        <v>2003</v>
      </c>
      <c r="K625" s="5"/>
      <c r="L625" s="1"/>
      <c r="O625" s="2"/>
      <c r="P625" s="4"/>
      <c r="Q625" s="2"/>
    </row>
    <row r="626" spans="1:17">
      <c r="A626" s="26"/>
      <c r="B626" s="2" t="s">
        <v>1990</v>
      </c>
      <c r="D626" s="19" t="s">
        <v>3578</v>
      </c>
      <c r="E626" s="19" t="s">
        <v>1543</v>
      </c>
      <c r="F626" s="2">
        <v>94</v>
      </c>
      <c r="G626" s="4"/>
      <c r="H626" s="4">
        <v>2018</v>
      </c>
      <c r="K626" s="2"/>
      <c r="L626" s="1"/>
      <c r="O626" s="2"/>
      <c r="P626" s="4"/>
      <c r="Q626" s="2"/>
    </row>
    <row r="627" spans="1:17">
      <c r="A627" s="26"/>
      <c r="B627" s="2" t="s">
        <v>5322</v>
      </c>
      <c r="D627" s="19" t="s">
        <v>1652</v>
      </c>
      <c r="E627" s="19" t="s">
        <v>1613</v>
      </c>
      <c r="F627" s="2" t="s">
        <v>1683</v>
      </c>
      <c r="H627" s="4">
        <v>2020</v>
      </c>
    </row>
    <row r="628" spans="1:17">
      <c r="A628" s="26"/>
      <c r="B628" s="4">
        <v>33.409999999999997</v>
      </c>
      <c r="D628" s="19" t="s">
        <v>3634</v>
      </c>
      <c r="E628" s="19" t="s">
        <v>1657</v>
      </c>
      <c r="F628" s="2">
        <v>95</v>
      </c>
      <c r="G628" s="4"/>
      <c r="H628" s="4">
        <v>2012</v>
      </c>
      <c r="K628" s="4"/>
      <c r="O628" s="4"/>
      <c r="P628" s="4"/>
      <c r="Q628" s="4"/>
    </row>
    <row r="629" spans="1:17">
      <c r="A629" s="26"/>
      <c r="B629" s="27">
        <v>32.07</v>
      </c>
      <c r="D629" t="s">
        <v>5549</v>
      </c>
      <c r="E629" t="s">
        <v>2582</v>
      </c>
      <c r="F629" s="2" t="s">
        <v>4813</v>
      </c>
      <c r="H629" s="4">
        <v>2021</v>
      </c>
      <c r="K629" s="4"/>
      <c r="O629" s="2"/>
      <c r="P629" s="4"/>
      <c r="Q629" s="2"/>
    </row>
    <row r="630" spans="1:17">
      <c r="A630" s="26"/>
      <c r="B630" s="27">
        <v>31.75</v>
      </c>
      <c r="D630" t="s">
        <v>2977</v>
      </c>
      <c r="E630" t="s">
        <v>1573</v>
      </c>
      <c r="F630" s="2" t="s">
        <v>1241</v>
      </c>
      <c r="H630" s="4">
        <v>2018</v>
      </c>
      <c r="K630" s="2"/>
      <c r="L630" s="1"/>
      <c r="O630" s="2"/>
      <c r="P630" s="4"/>
      <c r="Q630" s="2"/>
    </row>
    <row r="631" spans="1:17">
      <c r="A631" s="26"/>
      <c r="B631" s="27">
        <v>30.85</v>
      </c>
      <c r="D631" s="19" t="s">
        <v>3242</v>
      </c>
      <c r="E631" s="19" t="s">
        <v>1568</v>
      </c>
      <c r="F631" s="2" t="s">
        <v>744</v>
      </c>
      <c r="G631" s="4"/>
      <c r="H631" s="4">
        <v>2010</v>
      </c>
      <c r="K631" s="2"/>
      <c r="L631" s="1"/>
      <c r="O631" s="2"/>
      <c r="P631" s="4"/>
      <c r="Q631" s="2"/>
    </row>
    <row r="632" spans="1:17">
      <c r="A632" s="26"/>
      <c r="B632" s="4">
        <v>30.84</v>
      </c>
      <c r="D632" s="19" t="s">
        <v>1455</v>
      </c>
      <c r="E632" s="4" t="s">
        <v>2413</v>
      </c>
      <c r="F632" s="2" t="s">
        <v>3998</v>
      </c>
      <c r="G632" s="4"/>
      <c r="H632" s="4">
        <v>2021</v>
      </c>
      <c r="K632" s="2"/>
      <c r="L632" s="1"/>
      <c r="O632" s="2"/>
      <c r="P632" s="4"/>
      <c r="Q632" s="2"/>
    </row>
    <row r="633" spans="1:17">
      <c r="A633" s="26"/>
      <c r="B633" s="2" t="s">
        <v>976</v>
      </c>
      <c r="D633" s="19" t="s">
        <v>1771</v>
      </c>
      <c r="E633" s="19" t="s">
        <v>1772</v>
      </c>
      <c r="F633" s="2" t="s">
        <v>4697</v>
      </c>
      <c r="G633" s="4"/>
      <c r="H633" s="4">
        <v>2000</v>
      </c>
      <c r="K633" s="4"/>
      <c r="O633" s="4"/>
      <c r="P633" s="4"/>
      <c r="Q633" s="4"/>
    </row>
    <row r="634" spans="1:17">
      <c r="A634" s="26"/>
      <c r="B634" s="4">
        <v>29.85</v>
      </c>
      <c r="D634" s="19" t="s">
        <v>3150</v>
      </c>
      <c r="E634" s="19" t="s">
        <v>1772</v>
      </c>
      <c r="F634" s="2">
        <v>85</v>
      </c>
      <c r="G634" s="4"/>
      <c r="H634" s="4">
        <v>2014</v>
      </c>
      <c r="K634" s="2"/>
      <c r="L634" s="1"/>
      <c r="O634" s="2"/>
      <c r="P634" s="4"/>
      <c r="Q634" s="2"/>
    </row>
    <row r="635" spans="1:17">
      <c r="A635" s="26"/>
      <c r="B635" s="2" t="s">
        <v>977</v>
      </c>
      <c r="D635" s="19" t="s">
        <v>3252</v>
      </c>
      <c r="E635" s="19" t="s">
        <v>2413</v>
      </c>
      <c r="F635" s="2" t="s">
        <v>4693</v>
      </c>
      <c r="G635" s="4"/>
      <c r="H635" s="4">
        <v>2008</v>
      </c>
      <c r="K635" s="2"/>
      <c r="L635" s="1"/>
      <c r="O635" s="2"/>
      <c r="P635" s="4"/>
      <c r="Q635" s="2"/>
    </row>
    <row r="636" spans="1:17">
      <c r="A636" s="26"/>
      <c r="B636" s="4">
        <v>29.67</v>
      </c>
      <c r="D636" s="19" t="s">
        <v>4560</v>
      </c>
      <c r="E636" s="19" t="s">
        <v>4561</v>
      </c>
      <c r="F636" s="2">
        <v>96</v>
      </c>
      <c r="H636" s="4">
        <v>2014</v>
      </c>
    </row>
    <row r="637" spans="1:17">
      <c r="A637" s="26"/>
      <c r="B637" s="2" t="s">
        <v>978</v>
      </c>
      <c r="D637" s="19" t="s">
        <v>2563</v>
      </c>
      <c r="E637" s="19" t="s">
        <v>1573</v>
      </c>
      <c r="F637" s="2" t="s">
        <v>4691</v>
      </c>
      <c r="G637" s="4"/>
      <c r="H637" s="4">
        <v>2004</v>
      </c>
    </row>
    <row r="638" spans="1:17">
      <c r="A638" s="26"/>
      <c r="B638" s="2" t="s">
        <v>979</v>
      </c>
      <c r="D638" s="19" t="s">
        <v>3074</v>
      </c>
      <c r="E638" s="19" t="s">
        <v>1550</v>
      </c>
      <c r="F638" s="2" t="s">
        <v>4691</v>
      </c>
      <c r="G638" s="4"/>
      <c r="H638" s="4">
        <v>2009</v>
      </c>
    </row>
    <row r="639" spans="1:17">
      <c r="A639" s="26"/>
      <c r="B639" s="2" t="s">
        <v>2996</v>
      </c>
      <c r="D639" s="19" t="s">
        <v>3641</v>
      </c>
      <c r="E639" s="19" t="s">
        <v>1610</v>
      </c>
      <c r="F639" s="2">
        <v>92</v>
      </c>
      <c r="G639" s="4"/>
      <c r="H639" s="4">
        <v>2011</v>
      </c>
    </row>
    <row r="640" spans="1:17">
      <c r="A640" s="26"/>
    </row>
    <row r="641" spans="1:17">
      <c r="A641" s="26"/>
      <c r="B641" s="30" t="s">
        <v>992</v>
      </c>
      <c r="D641" s="4"/>
    </row>
    <row r="642" spans="1:17">
      <c r="A642" s="26"/>
      <c r="B642" s="37">
        <v>46.53</v>
      </c>
      <c r="C642" s="41"/>
      <c r="D642" s="40" t="s">
        <v>3634</v>
      </c>
      <c r="E642" s="40" t="s">
        <v>1657</v>
      </c>
      <c r="F642" s="39">
        <v>95</v>
      </c>
      <c r="G642" s="37"/>
      <c r="H642" s="37">
        <v>2012</v>
      </c>
      <c r="K642" s="37"/>
      <c r="L642" s="38"/>
      <c r="M642" s="38"/>
      <c r="N642" s="38"/>
      <c r="O642" s="37"/>
      <c r="P642" s="37"/>
      <c r="Q642" s="37"/>
    </row>
    <row r="643" spans="1:17">
      <c r="A643" s="26"/>
      <c r="B643" s="33">
        <v>45.9</v>
      </c>
      <c r="C643" s="11" t="s">
        <v>578</v>
      </c>
      <c r="D643" s="12" t="s">
        <v>4349</v>
      </c>
      <c r="E643" s="12" t="s">
        <v>3997</v>
      </c>
      <c r="F643" s="5" t="s">
        <v>1241</v>
      </c>
      <c r="G643" s="12"/>
      <c r="H643" s="6">
        <v>2020</v>
      </c>
      <c r="K643" s="4"/>
      <c r="O643" s="4"/>
      <c r="P643" s="4"/>
      <c r="Q643" s="4"/>
    </row>
    <row r="644" spans="1:17">
      <c r="A644" s="26"/>
      <c r="B644" s="6">
        <v>43.11</v>
      </c>
      <c r="D644" s="19" t="s">
        <v>1611</v>
      </c>
      <c r="E644" s="19" t="s">
        <v>1573</v>
      </c>
      <c r="F644" s="2">
        <v>82</v>
      </c>
      <c r="H644" s="4">
        <v>2011</v>
      </c>
      <c r="K644" s="5"/>
      <c r="L644" s="1"/>
      <c r="O644" s="2"/>
      <c r="P644" s="4"/>
      <c r="Q644" s="2"/>
    </row>
    <row r="645" spans="1:17">
      <c r="A645" s="26"/>
      <c r="B645" s="6">
        <v>36.619999999999997</v>
      </c>
      <c r="C645" s="11"/>
      <c r="D645" s="12" t="s">
        <v>5566</v>
      </c>
      <c r="E645" s="12" t="s">
        <v>1451</v>
      </c>
      <c r="F645" s="2" t="s">
        <v>4379</v>
      </c>
      <c r="G645" s="6"/>
      <c r="H645" s="6">
        <v>2021</v>
      </c>
      <c r="Q645" s="2"/>
    </row>
    <row r="646" spans="1:17">
      <c r="A646" s="26"/>
      <c r="B646" s="4">
        <v>35.22</v>
      </c>
      <c r="D646" s="19" t="s">
        <v>3603</v>
      </c>
      <c r="E646" s="19" t="s">
        <v>3604</v>
      </c>
      <c r="F646" s="2">
        <v>94</v>
      </c>
      <c r="H646" s="4">
        <v>2012</v>
      </c>
      <c r="K646" s="4"/>
      <c r="O646" s="4"/>
      <c r="P646" s="4"/>
      <c r="Q646" s="4"/>
    </row>
    <row r="647" spans="1:17">
      <c r="A647" s="26"/>
      <c r="B647" s="6">
        <v>34.82</v>
      </c>
      <c r="C647" s="1" t="s">
        <v>578</v>
      </c>
      <c r="D647" s="19" t="s">
        <v>2515</v>
      </c>
      <c r="E647" s="19" t="s">
        <v>1545</v>
      </c>
      <c r="F647" s="2">
        <v>97</v>
      </c>
      <c r="H647" s="4">
        <v>2013</v>
      </c>
      <c r="K647" s="5"/>
      <c r="L647" s="1"/>
      <c r="O647" s="2"/>
      <c r="P647" s="4"/>
      <c r="Q647" s="2"/>
    </row>
    <row r="648" spans="1:17">
      <c r="A648" s="26"/>
      <c r="B648" s="6">
        <v>32.950000000000003</v>
      </c>
      <c r="D648" t="s">
        <v>1080</v>
      </c>
      <c r="E648" t="s">
        <v>1610</v>
      </c>
      <c r="F648" s="2" t="s">
        <v>1683</v>
      </c>
      <c r="H648" s="4">
        <v>2020</v>
      </c>
      <c r="K648" s="2"/>
      <c r="L648" s="1"/>
      <c r="O648" s="2"/>
      <c r="P648" s="4"/>
      <c r="Q648" s="2"/>
    </row>
    <row r="649" spans="1:17">
      <c r="A649" s="26"/>
      <c r="B649" s="6">
        <v>31.35</v>
      </c>
      <c r="D649" s="19" t="s">
        <v>3254</v>
      </c>
      <c r="E649" s="19" t="s">
        <v>1545</v>
      </c>
      <c r="F649" s="2">
        <v>83</v>
      </c>
      <c r="H649" s="4">
        <v>2006</v>
      </c>
      <c r="K649" s="2"/>
      <c r="L649" s="1"/>
      <c r="O649" s="2"/>
      <c r="P649" s="4"/>
      <c r="Q649" s="2"/>
    </row>
    <row r="650" spans="1:17">
      <c r="A650" s="26"/>
      <c r="B650" s="2" t="s">
        <v>2401</v>
      </c>
      <c r="D650" t="s">
        <v>2977</v>
      </c>
      <c r="E650" t="s">
        <v>1573</v>
      </c>
      <c r="F650" s="2" t="s">
        <v>1241</v>
      </c>
      <c r="H650" s="4">
        <v>2019</v>
      </c>
      <c r="K650" s="4"/>
      <c r="O650" s="4"/>
      <c r="P650" s="4"/>
      <c r="Q650" s="4"/>
    </row>
    <row r="651" spans="1:17">
      <c r="A651" s="26"/>
      <c r="B651" s="6">
        <v>30.52</v>
      </c>
      <c r="D651" s="19" t="s">
        <v>3668</v>
      </c>
      <c r="E651" s="19" t="s">
        <v>1573</v>
      </c>
      <c r="F651" s="2">
        <v>89</v>
      </c>
      <c r="H651" s="4">
        <v>2007</v>
      </c>
    </row>
    <row r="652" spans="1:17">
      <c r="A652" s="26"/>
      <c r="B652" s="4">
        <v>29.07</v>
      </c>
      <c r="D652" s="19" t="s">
        <v>3244</v>
      </c>
      <c r="E652" s="19" t="s">
        <v>1570</v>
      </c>
      <c r="F652" s="2">
        <v>84</v>
      </c>
      <c r="G652" s="4"/>
      <c r="H652" s="4">
        <v>2012</v>
      </c>
    </row>
    <row r="653" spans="1:17">
      <c r="A653" s="26"/>
      <c r="B653" s="6">
        <v>28.04</v>
      </c>
      <c r="D653" s="19" t="s">
        <v>1711</v>
      </c>
      <c r="E653" s="19" t="s">
        <v>1573</v>
      </c>
      <c r="F653" s="2">
        <v>86</v>
      </c>
      <c r="H653" s="4">
        <v>2002</v>
      </c>
    </row>
    <row r="654" spans="1:17">
      <c r="A654" s="26"/>
      <c r="B654" s="4">
        <v>27.98</v>
      </c>
      <c r="D654" t="s">
        <v>4853</v>
      </c>
      <c r="E654" t="s">
        <v>1553</v>
      </c>
      <c r="F654" s="2" t="s">
        <v>4379</v>
      </c>
      <c r="H654" s="4">
        <v>2021</v>
      </c>
    </row>
    <row r="655" spans="1:17">
      <c r="A655" s="26"/>
      <c r="B655" s="6">
        <v>27.58</v>
      </c>
      <c r="D655" s="19" t="s">
        <v>4418</v>
      </c>
      <c r="E655" s="19" t="s">
        <v>1553</v>
      </c>
      <c r="F655" s="2" t="s">
        <v>3800</v>
      </c>
      <c r="H655" s="4">
        <v>2021</v>
      </c>
    </row>
    <row r="656" spans="1:17">
      <c r="A656" s="26"/>
      <c r="B656" s="6">
        <v>26.77</v>
      </c>
      <c r="D656" s="19" t="s">
        <v>3252</v>
      </c>
      <c r="E656" s="19" t="s">
        <v>2413</v>
      </c>
      <c r="F656" s="2">
        <v>92</v>
      </c>
      <c r="H656" s="4">
        <v>2008</v>
      </c>
    </row>
    <row r="657" spans="1:17">
      <c r="A657" s="26"/>
      <c r="B657" s="6">
        <v>25.71</v>
      </c>
      <c r="D657" s="19" t="s">
        <v>1774</v>
      </c>
      <c r="E657" s="19" t="s">
        <v>1550</v>
      </c>
      <c r="F657" s="2">
        <v>88</v>
      </c>
      <c r="H657" s="4">
        <v>2005</v>
      </c>
    </row>
    <row r="658" spans="1:17">
      <c r="A658" s="26"/>
      <c r="B658" s="36">
        <v>25.33</v>
      </c>
      <c r="D658" s="19" t="s">
        <v>3640</v>
      </c>
      <c r="E658" s="19" t="s">
        <v>1570</v>
      </c>
      <c r="F658" s="2">
        <v>94</v>
      </c>
      <c r="H658" s="4">
        <v>2015</v>
      </c>
    </row>
    <row r="659" spans="1:17">
      <c r="A659" s="26"/>
      <c r="B659" s="27">
        <v>24.9</v>
      </c>
      <c r="D659" s="19" t="s">
        <v>3641</v>
      </c>
      <c r="E659" s="19" t="s">
        <v>1610</v>
      </c>
      <c r="F659" s="2">
        <v>92</v>
      </c>
      <c r="H659" s="4">
        <v>2016</v>
      </c>
    </row>
    <row r="660" spans="1:17">
      <c r="A660" s="26"/>
      <c r="B660" s="6">
        <v>24.31</v>
      </c>
      <c r="D660" s="19" t="s">
        <v>3074</v>
      </c>
      <c r="E660" s="19" t="s">
        <v>1550</v>
      </c>
      <c r="F660" s="2">
        <v>89</v>
      </c>
      <c r="H660" s="4">
        <v>2009</v>
      </c>
    </row>
    <row r="661" spans="1:17">
      <c r="A661" s="26"/>
      <c r="B661" s="6">
        <v>24.17</v>
      </c>
      <c r="D661" s="19" t="s">
        <v>1763</v>
      </c>
      <c r="E661" s="19" t="s">
        <v>1764</v>
      </c>
      <c r="F661" s="2">
        <v>80</v>
      </c>
      <c r="H661" s="4">
        <v>2001</v>
      </c>
    </row>
    <row r="662" spans="1:17">
      <c r="A662" s="26"/>
    </row>
    <row r="663" spans="1:17">
      <c r="A663" s="26"/>
      <c r="B663" s="28" t="s">
        <v>981</v>
      </c>
      <c r="D663" s="2"/>
      <c r="K663" s="37"/>
      <c r="L663" s="38"/>
      <c r="M663" s="38"/>
      <c r="N663" s="38"/>
      <c r="O663" s="37"/>
      <c r="P663" s="37"/>
      <c r="Q663" s="37"/>
    </row>
    <row r="664" spans="1:17">
      <c r="A664" s="26"/>
      <c r="B664" s="37">
        <v>50.61</v>
      </c>
      <c r="C664" s="41"/>
      <c r="D664" s="40" t="s">
        <v>3578</v>
      </c>
      <c r="E664" s="40" t="s">
        <v>1543</v>
      </c>
      <c r="F664" s="39">
        <v>94</v>
      </c>
      <c r="G664" s="37"/>
      <c r="H664" s="37">
        <v>2018</v>
      </c>
      <c r="K664" s="5"/>
      <c r="L664" s="1"/>
      <c r="O664" s="2"/>
      <c r="P664" s="4"/>
      <c r="Q664" s="2"/>
    </row>
    <row r="665" spans="1:17">
      <c r="A665" s="26"/>
      <c r="B665" s="5" t="s">
        <v>5584</v>
      </c>
      <c r="C665" s="55"/>
      <c r="D665" s="10" t="s">
        <v>3946</v>
      </c>
      <c r="E665" s="10" t="s">
        <v>1550</v>
      </c>
      <c r="F665" s="2" t="s">
        <v>1241</v>
      </c>
      <c r="G665" s="36"/>
      <c r="H665" s="36">
        <v>2021</v>
      </c>
      <c r="K665" s="5"/>
      <c r="L665" s="1"/>
      <c r="O665" s="2"/>
      <c r="P665" s="4"/>
      <c r="Q665" s="2"/>
    </row>
    <row r="666" spans="1:17">
      <c r="A666" s="26"/>
      <c r="B666" s="35" t="s">
        <v>982</v>
      </c>
      <c r="C666" s="55"/>
      <c r="D666" s="46" t="s">
        <v>1581</v>
      </c>
      <c r="E666" s="46" t="s">
        <v>1558</v>
      </c>
      <c r="F666" s="35">
        <v>82</v>
      </c>
      <c r="G666" s="36"/>
      <c r="H666" s="36">
        <v>2003</v>
      </c>
      <c r="K666" s="5"/>
      <c r="L666" s="1"/>
      <c r="O666" s="2"/>
      <c r="P666" s="4"/>
      <c r="Q666" s="2"/>
    </row>
    <row r="667" spans="1:17">
      <c r="A667" s="26"/>
      <c r="B667" s="2" t="s">
        <v>3246</v>
      </c>
      <c r="D667" s="19" t="s">
        <v>3072</v>
      </c>
      <c r="E667" s="19" t="s">
        <v>1553</v>
      </c>
      <c r="F667" s="2" t="s">
        <v>4709</v>
      </c>
      <c r="G667" s="4"/>
      <c r="H667" s="4">
        <v>2011</v>
      </c>
      <c r="K667" s="5"/>
      <c r="L667" s="1"/>
      <c r="O667" s="2"/>
      <c r="P667" s="4"/>
      <c r="Q667" s="2"/>
    </row>
    <row r="668" spans="1:17">
      <c r="A668" s="26"/>
      <c r="B668" s="2" t="s">
        <v>984</v>
      </c>
      <c r="D668" s="19" t="s">
        <v>2412</v>
      </c>
      <c r="E668" s="19" t="s">
        <v>2413</v>
      </c>
      <c r="F668" s="2" t="s">
        <v>4691</v>
      </c>
      <c r="G668" s="4"/>
      <c r="H668" s="4">
        <v>2005</v>
      </c>
      <c r="K668" s="5"/>
      <c r="L668" s="1"/>
      <c r="O668" s="2"/>
      <c r="P668" s="4"/>
      <c r="Q668" s="2"/>
    </row>
    <row r="669" spans="1:17">
      <c r="A669" s="26"/>
      <c r="B669" s="2" t="s">
        <v>985</v>
      </c>
      <c r="D669" s="19" t="s">
        <v>3255</v>
      </c>
      <c r="E669" s="19" t="s">
        <v>1568</v>
      </c>
      <c r="F669" s="2" t="s">
        <v>4691</v>
      </c>
      <c r="G669" s="4"/>
      <c r="H669" s="4">
        <v>2007</v>
      </c>
      <c r="K669" s="5"/>
      <c r="L669" s="1"/>
      <c r="O669" s="2"/>
      <c r="P669" s="4"/>
      <c r="Q669" s="2"/>
    </row>
    <row r="670" spans="1:17">
      <c r="A670" s="26"/>
      <c r="B670" s="2" t="s">
        <v>1326</v>
      </c>
      <c r="D670" s="19" t="s">
        <v>1652</v>
      </c>
      <c r="E670" s="19" t="s">
        <v>1613</v>
      </c>
      <c r="F670" s="2" t="s">
        <v>1683</v>
      </c>
      <c r="H670" s="4">
        <v>2020</v>
      </c>
      <c r="K670" s="4"/>
      <c r="O670" s="4"/>
      <c r="P670" s="4"/>
      <c r="Q670" s="4"/>
    </row>
    <row r="671" spans="1:17">
      <c r="A671" s="26"/>
      <c r="B671" s="2" t="s">
        <v>986</v>
      </c>
      <c r="D671" s="19" t="s">
        <v>3256</v>
      </c>
      <c r="E671" s="19" t="s">
        <v>1668</v>
      </c>
      <c r="F671" s="2" t="s">
        <v>4746</v>
      </c>
      <c r="G671" s="4"/>
      <c r="H671" s="4">
        <v>2005</v>
      </c>
      <c r="K671" s="5"/>
      <c r="L671" s="1"/>
      <c r="O671" s="4"/>
      <c r="P671" s="4"/>
      <c r="Q671" s="2"/>
    </row>
    <row r="672" spans="1:17">
      <c r="A672" s="26"/>
      <c r="B672" s="2" t="s">
        <v>987</v>
      </c>
      <c r="D672" s="19" t="s">
        <v>3257</v>
      </c>
      <c r="E672" s="19" t="s">
        <v>2361</v>
      </c>
      <c r="F672" s="2" t="s">
        <v>4763</v>
      </c>
      <c r="G672" s="4"/>
      <c r="H672" s="4">
        <v>2004</v>
      </c>
      <c r="K672" s="2"/>
      <c r="L672" s="1"/>
      <c r="O672" s="2"/>
      <c r="P672" s="4"/>
      <c r="Q672" s="2"/>
    </row>
    <row r="673" spans="1:25">
      <c r="A673" s="26"/>
      <c r="B673" s="2" t="s">
        <v>988</v>
      </c>
      <c r="D673" s="19" t="s">
        <v>3258</v>
      </c>
      <c r="E673" s="19" t="s">
        <v>1772</v>
      </c>
      <c r="F673" s="2" t="s">
        <v>4697</v>
      </c>
      <c r="G673" s="4"/>
      <c r="H673" s="4">
        <v>2002</v>
      </c>
      <c r="K673" s="4"/>
      <c r="O673" s="2"/>
      <c r="P673" s="4"/>
      <c r="Q673" s="4"/>
    </row>
    <row r="674" spans="1:25">
      <c r="A674" s="26"/>
      <c r="B674" s="2" t="s">
        <v>2478</v>
      </c>
      <c r="D674" s="19" t="s">
        <v>1400</v>
      </c>
      <c r="E674" s="19" t="s">
        <v>1573</v>
      </c>
      <c r="F674" s="2" t="s">
        <v>4691</v>
      </c>
      <c r="G674" s="4"/>
      <c r="H674" s="4">
        <v>2013</v>
      </c>
      <c r="K674" s="4"/>
      <c r="O674" s="4"/>
      <c r="P674" s="4"/>
      <c r="Q674" s="4"/>
    </row>
    <row r="675" spans="1:25">
      <c r="A675" s="26"/>
      <c r="B675" s="2" t="s">
        <v>989</v>
      </c>
      <c r="D675" s="19" t="s">
        <v>3668</v>
      </c>
      <c r="E675" s="19" t="s">
        <v>1573</v>
      </c>
      <c r="F675" s="2" t="s">
        <v>4691</v>
      </c>
      <c r="G675" s="4"/>
      <c r="H675" s="4">
        <v>2007</v>
      </c>
      <c r="P675" s="4"/>
      <c r="Q675" s="2"/>
    </row>
    <row r="676" spans="1:25">
      <c r="A676" s="26"/>
      <c r="B676" s="2" t="s">
        <v>991</v>
      </c>
      <c r="D676" s="19" t="s">
        <v>3252</v>
      </c>
      <c r="E676" s="19" t="s">
        <v>1599</v>
      </c>
      <c r="F676" s="2" t="s">
        <v>4691</v>
      </c>
      <c r="G676" s="4"/>
      <c r="H676" s="4">
        <v>2004</v>
      </c>
      <c r="P676" s="4"/>
      <c r="Q676" s="4"/>
    </row>
    <row r="677" spans="1:25">
      <c r="A677" s="26"/>
      <c r="B677" s="4">
        <v>34.950000000000003</v>
      </c>
      <c r="D677" s="12" t="s">
        <v>5562</v>
      </c>
      <c r="E677" s="12" t="s">
        <v>5563</v>
      </c>
      <c r="F677" s="2" t="s">
        <v>4813</v>
      </c>
      <c r="G677" s="6"/>
      <c r="H677" s="6">
        <v>2021</v>
      </c>
      <c r="P677" s="4"/>
      <c r="Q677" s="2"/>
    </row>
    <row r="678" spans="1:25">
      <c r="A678" s="26"/>
      <c r="B678" s="4">
        <v>34.89</v>
      </c>
      <c r="D678" s="12" t="s">
        <v>4000</v>
      </c>
      <c r="E678" s="12" t="s">
        <v>2498</v>
      </c>
      <c r="F678" s="5">
        <v>97</v>
      </c>
      <c r="G678" s="6"/>
      <c r="H678" s="6">
        <v>2015</v>
      </c>
      <c r="P678" s="4"/>
      <c r="Q678" s="4"/>
    </row>
    <row r="679" spans="1:25">
      <c r="A679" s="26"/>
      <c r="B679" s="4">
        <v>34.869999999999997</v>
      </c>
      <c r="D679" s="45" t="s">
        <v>1070</v>
      </c>
      <c r="E679" s="45" t="s">
        <v>1570</v>
      </c>
      <c r="F679" s="35" t="s">
        <v>1241</v>
      </c>
      <c r="G679" s="45"/>
      <c r="H679" s="36">
        <v>2019</v>
      </c>
      <c r="Q679" s="2"/>
    </row>
    <row r="680" spans="1:25">
      <c r="A680" s="26"/>
      <c r="B680" s="4">
        <v>34.78</v>
      </c>
      <c r="D680" s="19" t="s">
        <v>3544</v>
      </c>
      <c r="E680" s="19" t="s">
        <v>1570</v>
      </c>
      <c r="F680" s="2">
        <v>95</v>
      </c>
      <c r="G680" s="4"/>
      <c r="H680" s="4">
        <v>2010</v>
      </c>
      <c r="K680" s="2"/>
      <c r="L680" s="1"/>
      <c r="O680" s="4"/>
      <c r="P680" s="4"/>
      <c r="Q680" s="4"/>
    </row>
    <row r="681" spans="1:25">
      <c r="A681" s="26"/>
      <c r="B681" s="2" t="s">
        <v>2593</v>
      </c>
      <c r="D681" s="19" t="s">
        <v>3253</v>
      </c>
      <c r="E681" s="19" t="s">
        <v>1610</v>
      </c>
      <c r="F681" s="2">
        <v>83</v>
      </c>
      <c r="G681" s="4"/>
      <c r="H681" s="4">
        <v>1999</v>
      </c>
    </row>
    <row r="682" spans="1:25">
      <c r="A682" s="26"/>
      <c r="B682" s="4">
        <v>34.36</v>
      </c>
      <c r="D682" s="19" t="s">
        <v>1455</v>
      </c>
      <c r="E682" s="19" t="s">
        <v>2413</v>
      </c>
      <c r="F682" s="2" t="s">
        <v>3998</v>
      </c>
      <c r="G682" s="4"/>
      <c r="H682" s="4">
        <v>2021</v>
      </c>
    </row>
    <row r="683" spans="1:25">
      <c r="A683" s="26"/>
      <c r="B683" s="4">
        <v>34.24</v>
      </c>
      <c r="C683" s="1" t="s">
        <v>578</v>
      </c>
      <c r="D683" s="19" t="s">
        <v>3637</v>
      </c>
      <c r="E683" s="19" t="s">
        <v>1563</v>
      </c>
      <c r="F683" s="2">
        <v>93</v>
      </c>
      <c r="G683" s="4"/>
      <c r="H683" s="4">
        <v>2010</v>
      </c>
    </row>
    <row r="684" spans="1:25">
      <c r="A684" s="26"/>
    </row>
    <row r="685" spans="1:25">
      <c r="A685" s="26"/>
      <c r="B685" s="28" t="s">
        <v>394</v>
      </c>
      <c r="D685" s="2"/>
      <c r="K685" s="28" t="s">
        <v>1010</v>
      </c>
    </row>
    <row r="686" spans="1:25">
      <c r="A686" s="26"/>
      <c r="B686" s="37">
        <v>46.93</v>
      </c>
      <c r="C686" s="41"/>
      <c r="D686" s="40" t="s">
        <v>4149</v>
      </c>
      <c r="E686" s="40" t="s">
        <v>4049</v>
      </c>
      <c r="F686" s="40" t="s">
        <v>4050</v>
      </c>
      <c r="G686" s="40" t="s">
        <v>5528</v>
      </c>
      <c r="H686" s="37">
        <v>2021</v>
      </c>
      <c r="K686" s="5" t="s">
        <v>1057</v>
      </c>
      <c r="M686" s="19" t="s">
        <v>2410</v>
      </c>
      <c r="N686" s="32" t="s">
        <v>1815</v>
      </c>
      <c r="O686" s="19" t="s">
        <v>1575</v>
      </c>
      <c r="P686" s="19" t="s">
        <v>1801</v>
      </c>
      <c r="Q686" s="4">
        <v>2005</v>
      </c>
      <c r="S686" s="37"/>
      <c r="T686" s="41"/>
      <c r="U686" s="40"/>
      <c r="V686" s="40"/>
      <c r="W686" s="40"/>
      <c r="X686" s="40"/>
      <c r="Y686" s="37"/>
    </row>
    <row r="687" spans="1:25">
      <c r="A687" s="26"/>
      <c r="B687" s="6">
        <v>47.54</v>
      </c>
      <c r="C687" s="11"/>
      <c r="D687" s="10" t="s">
        <v>582</v>
      </c>
      <c r="E687" s="10" t="s">
        <v>1982</v>
      </c>
      <c r="F687" s="10" t="s">
        <v>67</v>
      </c>
      <c r="G687" s="10" t="s">
        <v>2978</v>
      </c>
      <c r="H687" s="6">
        <v>2019</v>
      </c>
      <c r="K687" s="5" t="s">
        <v>1058</v>
      </c>
      <c r="M687" s="19" t="s">
        <v>3325</v>
      </c>
      <c r="N687" s="32" t="s">
        <v>1581</v>
      </c>
      <c r="O687" s="19" t="s">
        <v>1801</v>
      </c>
      <c r="P687" s="19" t="s">
        <v>1802</v>
      </c>
      <c r="Q687" s="4">
        <v>2006</v>
      </c>
    </row>
    <row r="688" spans="1:25">
      <c r="A688" s="26"/>
      <c r="B688" s="36">
        <v>48.29</v>
      </c>
      <c r="C688" s="55"/>
      <c r="D688" s="46" t="s">
        <v>3041</v>
      </c>
      <c r="E688" s="46" t="s">
        <v>3167</v>
      </c>
      <c r="F688" s="34" t="s">
        <v>1799</v>
      </c>
      <c r="G688" s="46" t="s">
        <v>1810</v>
      </c>
      <c r="H688" s="36">
        <v>2011</v>
      </c>
      <c r="K688" s="5" t="s">
        <v>1059</v>
      </c>
      <c r="M688" s="19" t="s">
        <v>1560</v>
      </c>
      <c r="N688" s="32" t="s">
        <v>1575</v>
      </c>
      <c r="O688" s="19" t="s">
        <v>1555</v>
      </c>
      <c r="P688" s="19" t="s">
        <v>1572</v>
      </c>
      <c r="Q688" s="4">
        <v>2006</v>
      </c>
    </row>
    <row r="689" spans="1:25">
      <c r="A689" s="26"/>
      <c r="B689" s="4">
        <v>48.33</v>
      </c>
      <c r="D689" s="19" t="s">
        <v>1798</v>
      </c>
      <c r="E689" s="19" t="s">
        <v>1800</v>
      </c>
      <c r="F689" s="32" t="s">
        <v>1799</v>
      </c>
      <c r="G689" s="19" t="s">
        <v>1810</v>
      </c>
      <c r="H689" s="4">
        <v>2010</v>
      </c>
      <c r="K689" s="5" t="s">
        <v>1060</v>
      </c>
      <c r="M689" s="19" t="s">
        <v>1544</v>
      </c>
      <c r="N689" s="32" t="s">
        <v>1581</v>
      </c>
      <c r="O689" s="19" t="s">
        <v>1596</v>
      </c>
      <c r="P689" s="19" t="s">
        <v>1560</v>
      </c>
      <c r="Q689" s="4">
        <v>2005</v>
      </c>
    </row>
    <row r="690" spans="1:25">
      <c r="A690" s="26"/>
      <c r="B690" s="4">
        <v>48.37</v>
      </c>
      <c r="D690" s="19" t="s">
        <v>582</v>
      </c>
      <c r="E690" s="19" t="s">
        <v>3946</v>
      </c>
      <c r="F690" s="32" t="s">
        <v>1070</v>
      </c>
      <c r="G690" s="19" t="s">
        <v>2978</v>
      </c>
      <c r="H690" s="4">
        <v>2017</v>
      </c>
      <c r="K690" s="5" t="s">
        <v>1081</v>
      </c>
      <c r="M690" s="19" t="s">
        <v>493</v>
      </c>
      <c r="N690" s="32" t="s">
        <v>1565</v>
      </c>
      <c r="O690" s="19" t="s">
        <v>1611</v>
      </c>
      <c r="P690" s="19" t="s">
        <v>1172</v>
      </c>
      <c r="Q690" s="4">
        <v>2000</v>
      </c>
      <c r="S690" s="5"/>
      <c r="T690" s="1"/>
      <c r="W690" s="13"/>
      <c r="X690" s="13"/>
      <c r="Y690" s="2"/>
    </row>
    <row r="691" spans="1:25">
      <c r="A691" s="26"/>
      <c r="B691" s="4">
        <v>48.56</v>
      </c>
      <c r="D691" s="19" t="s">
        <v>1070</v>
      </c>
      <c r="E691" s="19" t="s">
        <v>582</v>
      </c>
      <c r="F691" s="32" t="s">
        <v>3054</v>
      </c>
      <c r="G691" s="19" t="s">
        <v>67</v>
      </c>
      <c r="H691" s="4">
        <v>2018</v>
      </c>
      <c r="K691" s="5" t="s">
        <v>1082</v>
      </c>
      <c r="M691" s="19" t="s">
        <v>1596</v>
      </c>
      <c r="N691" s="32" t="s">
        <v>2449</v>
      </c>
      <c r="O691" s="19" t="s">
        <v>1567</v>
      </c>
      <c r="P691" s="19" t="s">
        <v>3346</v>
      </c>
      <c r="Q691" s="4">
        <v>2006</v>
      </c>
      <c r="S691" s="5"/>
      <c r="T691" s="1"/>
      <c r="W691" s="13"/>
      <c r="X691" s="13"/>
      <c r="Y691" s="2"/>
    </row>
    <row r="692" spans="1:25">
      <c r="A692" s="26"/>
      <c r="B692" s="4">
        <v>48.84</v>
      </c>
      <c r="D692" t="s">
        <v>3946</v>
      </c>
      <c r="E692" t="s">
        <v>1070</v>
      </c>
      <c r="F692" t="s">
        <v>4252</v>
      </c>
      <c r="G692" t="s">
        <v>4869</v>
      </c>
      <c r="H692" s="4">
        <v>2020</v>
      </c>
      <c r="K692" s="5" t="s">
        <v>1083</v>
      </c>
      <c r="M692" s="19" t="s">
        <v>3326</v>
      </c>
      <c r="N692" s="32" t="s">
        <v>1611</v>
      </c>
      <c r="O692" s="19" t="s">
        <v>1542</v>
      </c>
      <c r="P692" s="19" t="s">
        <v>3347</v>
      </c>
      <c r="Q692" s="4">
        <v>2000</v>
      </c>
    </row>
    <row r="693" spans="1:25">
      <c r="A693" s="26"/>
      <c r="B693" s="2" t="s">
        <v>5583</v>
      </c>
      <c r="D693" s="19" t="s">
        <v>2752</v>
      </c>
      <c r="E693" s="19" t="s">
        <v>4252</v>
      </c>
      <c r="F693" s="19" t="s">
        <v>1070</v>
      </c>
      <c r="G693" s="19" t="s">
        <v>5528</v>
      </c>
      <c r="H693" s="4">
        <v>2021</v>
      </c>
      <c r="K693" s="2" t="s">
        <v>4941</v>
      </c>
      <c r="M693" s="19" t="s">
        <v>1618</v>
      </c>
      <c r="N693" s="32" t="s">
        <v>3326</v>
      </c>
      <c r="O693" s="19" t="s">
        <v>3354</v>
      </c>
      <c r="P693" s="19" t="s">
        <v>1595</v>
      </c>
      <c r="Q693" s="4">
        <v>2000</v>
      </c>
    </row>
    <row r="694" spans="1:25">
      <c r="A694" s="26"/>
      <c r="B694" s="2" t="s">
        <v>5557</v>
      </c>
      <c r="D694" s="19" t="s">
        <v>4149</v>
      </c>
      <c r="E694" s="19" t="s">
        <v>2171</v>
      </c>
      <c r="F694" s="19" t="s">
        <v>4049</v>
      </c>
      <c r="G694" s="19" t="s">
        <v>5528</v>
      </c>
      <c r="H694" s="4">
        <v>2021</v>
      </c>
      <c r="K694" s="2" t="s">
        <v>1084</v>
      </c>
      <c r="M694" s="19" t="s">
        <v>493</v>
      </c>
      <c r="N694" s="32" t="s">
        <v>3176</v>
      </c>
      <c r="O694" s="19" t="s">
        <v>1595</v>
      </c>
      <c r="P694" s="19" t="s">
        <v>1172</v>
      </c>
      <c r="Q694" s="4">
        <v>1999</v>
      </c>
    </row>
    <row r="695" spans="1:25">
      <c r="A695" s="26"/>
      <c r="B695" s="4">
        <v>48.98</v>
      </c>
      <c r="D695" s="19" t="s">
        <v>1798</v>
      </c>
      <c r="E695" s="19" t="s">
        <v>1799</v>
      </c>
      <c r="F695" s="32" t="s">
        <v>1810</v>
      </c>
      <c r="G695" s="19" t="s">
        <v>1555</v>
      </c>
      <c r="H695" s="4">
        <v>2011</v>
      </c>
      <c r="K695" s="2" t="s">
        <v>2638</v>
      </c>
      <c r="L695" s="1"/>
      <c r="M695" s="10" t="s">
        <v>1611</v>
      </c>
      <c r="N695" s="10" t="s">
        <v>1583</v>
      </c>
      <c r="O695" s="32" t="s">
        <v>1172</v>
      </c>
      <c r="P695" s="13" t="s">
        <v>2639</v>
      </c>
      <c r="Q695" s="2" t="s">
        <v>4915</v>
      </c>
    </row>
    <row r="696" spans="1:25">
      <c r="A696" s="26"/>
      <c r="B696" s="2" t="s">
        <v>3261</v>
      </c>
      <c r="D696" s="19" t="s">
        <v>3318</v>
      </c>
      <c r="E696" s="19" t="s">
        <v>3319</v>
      </c>
      <c r="F696" s="32" t="s">
        <v>3320</v>
      </c>
      <c r="G696" s="19" t="s">
        <v>3321</v>
      </c>
      <c r="H696" s="4">
        <v>2010</v>
      </c>
      <c r="K696" s="2" t="s">
        <v>1085</v>
      </c>
      <c r="M696" s="19" t="s">
        <v>3354</v>
      </c>
      <c r="N696" s="32" t="s">
        <v>2449</v>
      </c>
      <c r="O696" s="19" t="s">
        <v>1595</v>
      </c>
      <c r="P696" s="19" t="s">
        <v>1172</v>
      </c>
      <c r="Q696" s="4">
        <v>1998</v>
      </c>
    </row>
    <row r="697" spans="1:25">
      <c r="A697" s="26"/>
      <c r="B697" s="5" t="s">
        <v>1048</v>
      </c>
      <c r="D697" s="19" t="s">
        <v>1798</v>
      </c>
      <c r="E697" s="19" t="s">
        <v>1799</v>
      </c>
      <c r="F697" s="32" t="s">
        <v>1552</v>
      </c>
      <c r="G697" s="19" t="s">
        <v>1800</v>
      </c>
      <c r="H697" s="4">
        <v>2009</v>
      </c>
      <c r="K697" s="4">
        <v>56.2</v>
      </c>
      <c r="M697" s="19" t="s">
        <v>1656</v>
      </c>
      <c r="N697" s="19" t="s">
        <v>1694</v>
      </c>
      <c r="O697" s="19" t="s">
        <v>1587</v>
      </c>
      <c r="P697" s="19" t="s">
        <v>1790</v>
      </c>
      <c r="Q697" s="4">
        <v>1997</v>
      </c>
    </row>
    <row r="698" spans="1:25">
      <c r="A698" s="26"/>
      <c r="B698" s="2" t="s">
        <v>4435</v>
      </c>
      <c r="D698" s="19" t="s">
        <v>4436</v>
      </c>
      <c r="E698" s="19" t="s">
        <v>582</v>
      </c>
      <c r="F698" s="32" t="s">
        <v>67</v>
      </c>
      <c r="G698" s="19" t="s">
        <v>3946</v>
      </c>
      <c r="H698" s="4">
        <v>2016</v>
      </c>
      <c r="K698" s="2" t="s">
        <v>2640</v>
      </c>
      <c r="L698" s="1"/>
      <c r="M698" s="19" t="s">
        <v>1174</v>
      </c>
      <c r="N698" s="10" t="s">
        <v>2449</v>
      </c>
      <c r="O698" s="32" t="s">
        <v>1116</v>
      </c>
      <c r="P698" s="13" t="s">
        <v>2641</v>
      </c>
      <c r="Q698" s="2">
        <v>1997</v>
      </c>
    </row>
    <row r="699" spans="1:25">
      <c r="A699" s="26"/>
      <c r="B699" s="2" t="s">
        <v>1964</v>
      </c>
      <c r="D699" s="19" t="s">
        <v>1965</v>
      </c>
      <c r="E699" s="19" t="s">
        <v>4437</v>
      </c>
      <c r="F699" s="19" t="s">
        <v>114</v>
      </c>
      <c r="G699" s="19" t="s">
        <v>1966</v>
      </c>
      <c r="H699" s="4">
        <v>2018</v>
      </c>
      <c r="K699" s="2" t="s">
        <v>1168</v>
      </c>
      <c r="M699" s="19" t="s">
        <v>1174</v>
      </c>
      <c r="N699" s="32" t="s">
        <v>2568</v>
      </c>
      <c r="O699" s="19" t="s">
        <v>2592</v>
      </c>
      <c r="P699" s="19" t="s">
        <v>1611</v>
      </c>
      <c r="Q699" s="44">
        <v>1999</v>
      </c>
    </row>
    <row r="700" spans="1:25">
      <c r="A700" s="26"/>
      <c r="B700" s="2" t="s">
        <v>5558</v>
      </c>
      <c r="D700" s="19" t="s">
        <v>4843</v>
      </c>
      <c r="E700" s="19" t="s">
        <v>4051</v>
      </c>
      <c r="F700" s="19" t="s">
        <v>2171</v>
      </c>
      <c r="G700" s="19" t="s">
        <v>5528</v>
      </c>
      <c r="H700" s="4">
        <v>2021</v>
      </c>
      <c r="K700" s="2" t="s">
        <v>1169</v>
      </c>
      <c r="M700" s="19" t="s">
        <v>1595</v>
      </c>
      <c r="N700" s="19" t="s">
        <v>1656</v>
      </c>
      <c r="O700" s="19" t="s">
        <v>2449</v>
      </c>
      <c r="P700" s="19" t="s">
        <v>1174</v>
      </c>
      <c r="Q700" s="4">
        <v>1997</v>
      </c>
    </row>
    <row r="701" spans="1:25">
      <c r="A701" s="26"/>
      <c r="B701" s="4">
        <v>49.57</v>
      </c>
      <c r="D701" s="19" t="s">
        <v>1799</v>
      </c>
      <c r="E701" s="19" t="s">
        <v>1798</v>
      </c>
      <c r="F701" s="32" t="s">
        <v>1555</v>
      </c>
      <c r="G701" s="19" t="s">
        <v>3167</v>
      </c>
      <c r="H701" s="4">
        <v>2010</v>
      </c>
      <c r="K701" s="2" t="s">
        <v>1169</v>
      </c>
      <c r="M701" s="19" t="s">
        <v>1611</v>
      </c>
      <c r="N701" s="32" t="s">
        <v>3176</v>
      </c>
      <c r="O701" s="19" t="s">
        <v>2335</v>
      </c>
      <c r="P701" s="19" t="s">
        <v>2337</v>
      </c>
      <c r="Q701" s="4">
        <v>1998</v>
      </c>
    </row>
    <row r="702" spans="1:25">
      <c r="A702" s="26"/>
      <c r="B702" s="4">
        <v>49.66</v>
      </c>
      <c r="D702" s="19" t="s">
        <v>4436</v>
      </c>
      <c r="E702" s="19" t="s">
        <v>582</v>
      </c>
      <c r="F702" s="32" t="s">
        <v>67</v>
      </c>
      <c r="G702" s="19" t="s">
        <v>2978</v>
      </c>
      <c r="H702" s="4">
        <v>2016</v>
      </c>
      <c r="K702" s="2" t="s">
        <v>1170</v>
      </c>
      <c r="M702" s="19" t="s">
        <v>3215</v>
      </c>
      <c r="N702" s="19" t="s">
        <v>1172</v>
      </c>
      <c r="O702" s="19" t="s">
        <v>1671</v>
      </c>
      <c r="P702" s="19" t="s">
        <v>2463</v>
      </c>
      <c r="Q702" s="4">
        <v>1997</v>
      </c>
    </row>
    <row r="703" spans="1:25">
      <c r="A703" s="26"/>
      <c r="B703" s="2" t="s">
        <v>3322</v>
      </c>
      <c r="D703" s="19" t="s">
        <v>1800</v>
      </c>
      <c r="E703" s="19" t="s">
        <v>1114</v>
      </c>
      <c r="F703" s="32" t="s">
        <v>3320</v>
      </c>
      <c r="G703" s="19" t="s">
        <v>3167</v>
      </c>
      <c r="H703" s="4">
        <v>2010</v>
      </c>
      <c r="K703" s="2" t="s">
        <v>1170</v>
      </c>
      <c r="M703" s="19" t="s">
        <v>2641</v>
      </c>
      <c r="N703" s="32" t="s">
        <v>2449</v>
      </c>
      <c r="O703" s="19" t="s">
        <v>1618</v>
      </c>
      <c r="P703" s="19" t="s">
        <v>1656</v>
      </c>
      <c r="Q703" s="44">
        <v>1999</v>
      </c>
    </row>
    <row r="704" spans="1:25">
      <c r="A704" s="26"/>
      <c r="B704" s="2" t="s">
        <v>4419</v>
      </c>
      <c r="D704" s="19" t="s">
        <v>582</v>
      </c>
      <c r="E704" s="19" t="s">
        <v>2695</v>
      </c>
      <c r="F704" s="32" t="s">
        <v>2978</v>
      </c>
      <c r="G704" s="19" t="s">
        <v>67</v>
      </c>
      <c r="H704" s="4">
        <v>2016</v>
      </c>
      <c r="K704" s="2" t="s">
        <v>258</v>
      </c>
      <c r="M704" s="19" t="s">
        <v>1174</v>
      </c>
      <c r="N704" s="32" t="s">
        <v>3345</v>
      </c>
      <c r="O704" s="19" t="s">
        <v>3142</v>
      </c>
      <c r="P704" s="19" t="s">
        <v>2592</v>
      </c>
      <c r="Q704" s="4">
        <v>1998</v>
      </c>
    </row>
    <row r="705" spans="1:17">
      <c r="A705" s="26"/>
      <c r="B705" s="5" t="s">
        <v>1049</v>
      </c>
      <c r="D705" s="19" t="s">
        <v>3259</v>
      </c>
      <c r="E705" s="32" t="s">
        <v>1799</v>
      </c>
      <c r="F705" s="32" t="s">
        <v>3354</v>
      </c>
      <c r="G705" s="19" t="s">
        <v>1800</v>
      </c>
      <c r="H705" s="4">
        <v>2009</v>
      </c>
      <c r="K705" s="4">
        <v>60.1</v>
      </c>
      <c r="M705" s="19" t="s">
        <v>1173</v>
      </c>
      <c r="N705" s="19" t="s">
        <v>1611</v>
      </c>
      <c r="O705" s="19" t="s">
        <v>1174</v>
      </c>
      <c r="P705" s="19" t="s">
        <v>2449</v>
      </c>
      <c r="Q705" s="4">
        <v>1997</v>
      </c>
    </row>
    <row r="706" spans="1:17">
      <c r="A706" s="26"/>
      <c r="B706" s="2" t="s">
        <v>1049</v>
      </c>
      <c r="D706" s="19" t="s">
        <v>2752</v>
      </c>
      <c r="E706" s="19" t="s">
        <v>4051</v>
      </c>
      <c r="F706" s="19" t="s">
        <v>4149</v>
      </c>
      <c r="G706" s="19" t="s">
        <v>4050</v>
      </c>
      <c r="H706" s="4">
        <v>2021</v>
      </c>
    </row>
    <row r="707" spans="1:17">
      <c r="A707" s="26"/>
      <c r="B707" s="28" t="s">
        <v>1086</v>
      </c>
      <c r="D707" s="2"/>
      <c r="K707" s="28" t="s">
        <v>1014</v>
      </c>
    </row>
    <row r="708" spans="1:17">
      <c r="A708" s="26"/>
      <c r="B708" s="39" t="s">
        <v>125</v>
      </c>
      <c r="C708" s="41" t="s">
        <v>2070</v>
      </c>
      <c r="D708" s="52" t="s">
        <v>582</v>
      </c>
      <c r="E708" s="52" t="s">
        <v>2978</v>
      </c>
      <c r="F708" s="61" t="s">
        <v>595</v>
      </c>
      <c r="G708" s="61" t="s">
        <v>1070</v>
      </c>
      <c r="H708" s="37">
        <v>2017</v>
      </c>
      <c r="I708" s="4"/>
      <c r="K708" s="2" t="s">
        <v>2808</v>
      </c>
      <c r="M708" s="19" t="s">
        <v>3354</v>
      </c>
      <c r="N708" s="19" t="s">
        <v>2641</v>
      </c>
      <c r="O708" s="19" t="s">
        <v>1671</v>
      </c>
      <c r="P708" s="19" t="s">
        <v>1595</v>
      </c>
      <c r="Q708" s="4">
        <v>1997</v>
      </c>
    </row>
    <row r="709" spans="1:17">
      <c r="A709" s="26"/>
      <c r="B709" s="35" t="s">
        <v>1981</v>
      </c>
      <c r="C709" s="55" t="s">
        <v>2070</v>
      </c>
      <c r="D709" s="282" t="s">
        <v>595</v>
      </c>
      <c r="E709" s="282" t="s">
        <v>1070</v>
      </c>
      <c r="F709" s="332" t="s">
        <v>114</v>
      </c>
      <c r="G709" s="332" t="s">
        <v>582</v>
      </c>
      <c r="H709" s="36">
        <v>2018</v>
      </c>
      <c r="I709" s="4"/>
      <c r="K709" s="2" t="s">
        <v>1150</v>
      </c>
      <c r="M709" s="19" t="s">
        <v>3354</v>
      </c>
      <c r="N709" s="19" t="s">
        <v>1618</v>
      </c>
      <c r="O709" s="19" t="s">
        <v>1656</v>
      </c>
      <c r="P709" s="19" t="s">
        <v>1172</v>
      </c>
      <c r="Q709" s="4">
        <v>2000</v>
      </c>
    </row>
    <row r="710" spans="1:17">
      <c r="A710" s="26"/>
      <c r="B710" s="35" t="s">
        <v>1997</v>
      </c>
      <c r="C710" s="1" t="s">
        <v>2070</v>
      </c>
      <c r="D710" s="47" t="s">
        <v>582</v>
      </c>
      <c r="E710" s="47" t="s">
        <v>1070</v>
      </c>
      <c r="F710" s="51" t="s">
        <v>4869</v>
      </c>
      <c r="G710" s="47" t="s">
        <v>3054</v>
      </c>
      <c r="H710" s="4">
        <v>2018</v>
      </c>
      <c r="I710" s="4"/>
      <c r="K710" s="4"/>
    </row>
    <row r="711" spans="1:17">
      <c r="A711" s="26"/>
      <c r="B711" s="35" t="s">
        <v>1462</v>
      </c>
      <c r="C711" s="55" t="s">
        <v>2070</v>
      </c>
      <c r="D711" s="282" t="s">
        <v>582</v>
      </c>
      <c r="E711" s="332" t="s">
        <v>595</v>
      </c>
      <c r="F711" s="332" t="s">
        <v>3657</v>
      </c>
      <c r="G711" s="332" t="s">
        <v>2978</v>
      </c>
      <c r="H711" s="36">
        <v>2016</v>
      </c>
      <c r="I711" s="4"/>
    </row>
    <row r="712" spans="1:17">
      <c r="A712" s="26"/>
      <c r="B712" s="5" t="s">
        <v>5342</v>
      </c>
      <c r="C712" s="1" t="s">
        <v>2070</v>
      </c>
      <c r="D712" s="10" t="s">
        <v>4051</v>
      </c>
      <c r="E712" s="12" t="s">
        <v>4149</v>
      </c>
      <c r="F712" s="12" t="s">
        <v>4050</v>
      </c>
      <c r="G712" s="13" t="s">
        <v>4049</v>
      </c>
      <c r="H712" s="6">
        <v>2020</v>
      </c>
      <c r="I712" s="4"/>
    </row>
    <row r="713" spans="1:17">
      <c r="A713" s="26"/>
      <c r="B713" s="35" t="s">
        <v>3348</v>
      </c>
      <c r="C713" s="55"/>
      <c r="D713" s="282" t="s">
        <v>1810</v>
      </c>
      <c r="E713" s="282" t="s">
        <v>1800</v>
      </c>
      <c r="F713" s="332" t="s">
        <v>1798</v>
      </c>
      <c r="G713" s="282" t="s">
        <v>1799</v>
      </c>
      <c r="H713" s="36">
        <v>2010</v>
      </c>
      <c r="I713" s="4"/>
    </row>
    <row r="714" spans="1:17">
      <c r="A714" s="26"/>
      <c r="B714" s="2" t="s">
        <v>3352</v>
      </c>
      <c r="D714" s="47" t="s">
        <v>1810</v>
      </c>
      <c r="E714" s="47" t="s">
        <v>1819</v>
      </c>
      <c r="F714" s="51" t="s">
        <v>3167</v>
      </c>
      <c r="G714" s="47" t="s">
        <v>1799</v>
      </c>
      <c r="H714" s="4">
        <v>2011</v>
      </c>
      <c r="I714" s="4"/>
    </row>
    <row r="715" spans="1:17">
      <c r="A715" s="26"/>
      <c r="B715" s="2" t="s">
        <v>705</v>
      </c>
      <c r="C715" s="1" t="s">
        <v>2070</v>
      </c>
      <c r="D715" s="47" t="s">
        <v>582</v>
      </c>
      <c r="E715" s="47" t="s">
        <v>3946</v>
      </c>
      <c r="F715" s="15" t="s">
        <v>595</v>
      </c>
      <c r="G715" s="15" t="s">
        <v>2978</v>
      </c>
      <c r="H715" s="4">
        <v>2016</v>
      </c>
      <c r="I715" s="4"/>
    </row>
    <row r="716" spans="1:17">
      <c r="A716" s="26"/>
      <c r="B716" s="2" t="s">
        <v>1973</v>
      </c>
      <c r="C716" s="1" t="s">
        <v>2070</v>
      </c>
      <c r="D716" s="47" t="s">
        <v>3254</v>
      </c>
      <c r="E716" s="47" t="s">
        <v>4437</v>
      </c>
      <c r="F716" s="51" t="s">
        <v>4869</v>
      </c>
      <c r="G716" s="47" t="s">
        <v>4252</v>
      </c>
      <c r="H716" s="4">
        <v>2018</v>
      </c>
      <c r="I716" s="4"/>
    </row>
    <row r="717" spans="1:17">
      <c r="A717" s="26"/>
      <c r="B717" s="2" t="s">
        <v>3349</v>
      </c>
      <c r="C717" s="177"/>
      <c r="D717" s="47" t="s">
        <v>1798</v>
      </c>
      <c r="E717" s="47" t="s">
        <v>1819</v>
      </c>
      <c r="F717" s="51" t="s">
        <v>1799</v>
      </c>
      <c r="G717" s="47" t="s">
        <v>1800</v>
      </c>
      <c r="H717" s="4">
        <v>2010</v>
      </c>
      <c r="I717" s="4"/>
    </row>
    <row r="718" spans="1:17">
      <c r="A718" s="26"/>
      <c r="B718" s="2" t="s">
        <v>2071</v>
      </c>
      <c r="C718" s="1" t="s">
        <v>2070</v>
      </c>
      <c r="D718" s="47" t="s">
        <v>3657</v>
      </c>
      <c r="E718" s="47" t="s">
        <v>589</v>
      </c>
      <c r="F718" s="15" t="s">
        <v>582</v>
      </c>
      <c r="G718" s="15" t="s">
        <v>580</v>
      </c>
      <c r="H718" s="4">
        <v>2015</v>
      </c>
      <c r="I718" s="4"/>
    </row>
    <row r="719" spans="1:17">
      <c r="A719" s="26"/>
      <c r="B719" s="5" t="s">
        <v>1087</v>
      </c>
      <c r="D719" s="47" t="s">
        <v>2410</v>
      </c>
      <c r="E719" s="51" t="s">
        <v>2353</v>
      </c>
      <c r="F719" s="51" t="s">
        <v>1815</v>
      </c>
      <c r="G719" s="47" t="s">
        <v>1801</v>
      </c>
      <c r="H719" s="4">
        <v>2005</v>
      </c>
      <c r="I719" s="4"/>
    </row>
    <row r="720" spans="1:17">
      <c r="A720" s="26"/>
      <c r="B720" s="5" t="s">
        <v>1088</v>
      </c>
      <c r="D720" s="47" t="s">
        <v>1544</v>
      </c>
      <c r="E720" s="51" t="s">
        <v>1560</v>
      </c>
      <c r="F720" s="51" t="s">
        <v>1581</v>
      </c>
      <c r="G720" s="47" t="s">
        <v>1557</v>
      </c>
      <c r="H720" s="4">
        <v>2005</v>
      </c>
      <c r="I720" s="4"/>
    </row>
    <row r="721" spans="1:25">
      <c r="A721" s="26"/>
      <c r="B721" s="2" t="s">
        <v>1972</v>
      </c>
      <c r="C721" s="1" t="s">
        <v>2070</v>
      </c>
      <c r="D721" s="47" t="s">
        <v>4437</v>
      </c>
      <c r="E721" s="47" t="s">
        <v>3946</v>
      </c>
      <c r="F721" s="15" t="s">
        <v>3254</v>
      </c>
      <c r="G721" s="15" t="s">
        <v>4869</v>
      </c>
      <c r="H721" s="4">
        <v>2018</v>
      </c>
      <c r="I721" s="4"/>
    </row>
    <row r="722" spans="1:25">
      <c r="A722" s="26"/>
      <c r="B722" s="5" t="s">
        <v>1089</v>
      </c>
      <c r="D722" s="47" t="s">
        <v>1544</v>
      </c>
      <c r="E722" s="51" t="s">
        <v>1581</v>
      </c>
      <c r="F722" s="51" t="s">
        <v>1575</v>
      </c>
      <c r="G722" s="47" t="s">
        <v>1802</v>
      </c>
      <c r="H722" s="4">
        <v>2006</v>
      </c>
      <c r="I722" s="4"/>
    </row>
    <row r="723" spans="1:25">
      <c r="A723" s="26"/>
      <c r="B723" s="2" t="s">
        <v>3350</v>
      </c>
      <c r="D723" s="47" t="s">
        <v>1810</v>
      </c>
      <c r="E723" s="47" t="s">
        <v>1819</v>
      </c>
      <c r="F723" s="51" t="s">
        <v>2453</v>
      </c>
      <c r="G723" s="47" t="s">
        <v>3167</v>
      </c>
      <c r="H723" s="4">
        <v>2011</v>
      </c>
      <c r="I723" s="4"/>
    </row>
    <row r="724" spans="1:25">
      <c r="A724" s="26"/>
      <c r="B724" s="5" t="s">
        <v>1090</v>
      </c>
      <c r="D724" s="47" t="s">
        <v>1560</v>
      </c>
      <c r="E724" s="51" t="s">
        <v>1562</v>
      </c>
      <c r="F724" s="51" t="s">
        <v>1596</v>
      </c>
      <c r="G724" s="47" t="s">
        <v>1544</v>
      </c>
      <c r="H724" s="4">
        <v>2004</v>
      </c>
      <c r="I724" s="4"/>
    </row>
    <row r="725" spans="1:25">
      <c r="A725" s="26"/>
      <c r="B725" s="2" t="s">
        <v>3351</v>
      </c>
      <c r="D725" s="47" t="s">
        <v>3041</v>
      </c>
      <c r="E725" s="47" t="s">
        <v>1819</v>
      </c>
      <c r="F725" s="51" t="s">
        <v>1800</v>
      </c>
      <c r="G725" s="47" t="s">
        <v>1799</v>
      </c>
      <c r="H725" s="4">
        <v>2012</v>
      </c>
      <c r="I725" s="4"/>
    </row>
    <row r="726" spans="1:25">
      <c r="A726" s="26"/>
      <c r="B726" s="2" t="s">
        <v>2072</v>
      </c>
      <c r="C726" s="1" t="s">
        <v>2070</v>
      </c>
      <c r="D726" s="47" t="s">
        <v>2978</v>
      </c>
      <c r="E726" s="47" t="s">
        <v>595</v>
      </c>
      <c r="F726" s="15" t="s">
        <v>4902</v>
      </c>
      <c r="G726" s="15" t="s">
        <v>1455</v>
      </c>
      <c r="H726" s="4">
        <v>2015</v>
      </c>
      <c r="I726" s="4"/>
    </row>
    <row r="727" spans="1:25">
      <c r="A727" s="26"/>
      <c r="B727" s="5" t="s">
        <v>1091</v>
      </c>
      <c r="D727" s="47" t="s">
        <v>2353</v>
      </c>
      <c r="E727" s="51" t="s">
        <v>1697</v>
      </c>
      <c r="F727" s="51" t="s">
        <v>2410</v>
      </c>
      <c r="G727" s="47" t="s">
        <v>1815</v>
      </c>
      <c r="H727" s="4">
        <v>2004</v>
      </c>
      <c r="I727" s="4"/>
    </row>
    <row r="728" spans="1:25">
      <c r="A728" s="26"/>
      <c r="H728" s="4"/>
      <c r="I728" s="4"/>
    </row>
    <row r="729" spans="1:25">
      <c r="A729" s="26"/>
      <c r="B729" s="30" t="s">
        <v>449</v>
      </c>
      <c r="K729" s="28" t="s">
        <v>1024</v>
      </c>
    </row>
    <row r="730" spans="1:25">
      <c r="A730" s="26"/>
      <c r="B730" s="39" t="s">
        <v>1971</v>
      </c>
      <c r="D730" s="328" t="s">
        <v>114</v>
      </c>
      <c r="E730" s="328" t="s">
        <v>3254</v>
      </c>
      <c r="F730" s="328" t="s">
        <v>4869</v>
      </c>
      <c r="G730" s="328" t="s">
        <v>1070</v>
      </c>
      <c r="H730" s="329">
        <v>2018</v>
      </c>
      <c r="K730" s="5" t="s">
        <v>1159</v>
      </c>
      <c r="M730" s="19" t="s">
        <v>1700</v>
      </c>
      <c r="N730" s="19" t="s">
        <v>1544</v>
      </c>
      <c r="O730" s="19" t="s">
        <v>3354</v>
      </c>
      <c r="P730" s="19" t="s">
        <v>1801</v>
      </c>
      <c r="Q730" s="4">
        <v>2005</v>
      </c>
      <c r="S730" s="39"/>
      <c r="T730" s="1"/>
      <c r="U730" s="38"/>
      <c r="V730" s="38"/>
      <c r="W730" s="38"/>
      <c r="X730" s="38"/>
      <c r="Y730" s="37"/>
    </row>
    <row r="731" spans="1:25">
      <c r="A731" s="26"/>
      <c r="B731" s="5" t="s">
        <v>3473</v>
      </c>
      <c r="C731" s="11"/>
      <c r="D731" s="10" t="s">
        <v>1819</v>
      </c>
      <c r="E731" s="10" t="s">
        <v>1800</v>
      </c>
      <c r="F731" s="13" t="s">
        <v>1798</v>
      </c>
      <c r="G731" s="10" t="s">
        <v>1799</v>
      </c>
      <c r="H731" s="6">
        <v>2010</v>
      </c>
      <c r="K731" s="2" t="s">
        <v>1117</v>
      </c>
      <c r="M731" t="s">
        <v>1447</v>
      </c>
      <c r="N731" t="s">
        <v>3060</v>
      </c>
      <c r="O731" t="s">
        <v>3578</v>
      </c>
      <c r="P731" t="s">
        <v>3555</v>
      </c>
      <c r="Q731" s="4">
        <v>2011</v>
      </c>
      <c r="S731" s="5"/>
      <c r="T731" s="11"/>
      <c r="U731" s="10"/>
      <c r="V731" s="10"/>
      <c r="W731" s="10"/>
      <c r="X731" s="10"/>
      <c r="Y731" s="6"/>
    </row>
    <row r="732" spans="1:25">
      <c r="A732" s="26"/>
      <c r="B732" s="35" t="s">
        <v>1983</v>
      </c>
      <c r="C732" s="55"/>
      <c r="D732" s="45" t="s">
        <v>67</v>
      </c>
      <c r="E732" s="45" t="s">
        <v>1070</v>
      </c>
      <c r="F732" s="45" t="s">
        <v>3254</v>
      </c>
      <c r="G732" s="45" t="s">
        <v>4869</v>
      </c>
      <c r="H732" s="36">
        <v>2018</v>
      </c>
      <c r="K732" s="2" t="s">
        <v>1118</v>
      </c>
      <c r="M732" t="s">
        <v>1119</v>
      </c>
      <c r="N732" t="s">
        <v>3640</v>
      </c>
      <c r="O732" t="s">
        <v>1120</v>
      </c>
      <c r="P732" t="s">
        <v>1121</v>
      </c>
      <c r="Q732" s="4">
        <v>2011</v>
      </c>
      <c r="S732" s="2"/>
      <c r="T732" s="1"/>
      <c r="Y732" s="4"/>
    </row>
    <row r="733" spans="1:25">
      <c r="A733" s="26"/>
      <c r="B733" s="2" t="s">
        <v>3383</v>
      </c>
      <c r="D733" t="s">
        <v>3946</v>
      </c>
      <c r="E733" t="s">
        <v>4869</v>
      </c>
      <c r="F733" s="32" t="s">
        <v>595</v>
      </c>
      <c r="G733" t="s">
        <v>1070</v>
      </c>
      <c r="H733" s="4">
        <v>2017</v>
      </c>
      <c r="K733" s="5" t="s">
        <v>1160</v>
      </c>
      <c r="M733" s="19" t="s">
        <v>493</v>
      </c>
      <c r="N733" s="19" t="s">
        <v>1565</v>
      </c>
      <c r="O733" s="19" t="s">
        <v>1618</v>
      </c>
      <c r="P733" s="19" t="s">
        <v>1172</v>
      </c>
      <c r="Q733" s="4">
        <v>2000</v>
      </c>
      <c r="S733" s="2"/>
      <c r="T733" s="1"/>
      <c r="U733" s="19"/>
      <c r="V733" s="19"/>
      <c r="W733" s="19"/>
      <c r="X733" s="19"/>
      <c r="Y733" s="4"/>
    </row>
    <row r="734" spans="1:25">
      <c r="A734" s="26"/>
      <c r="B734" s="2" t="s">
        <v>5326</v>
      </c>
      <c r="D734" t="s">
        <v>3946</v>
      </c>
      <c r="E734" t="s">
        <v>1070</v>
      </c>
      <c r="F734" t="s">
        <v>4252</v>
      </c>
      <c r="G734" t="s">
        <v>4869</v>
      </c>
      <c r="H734" s="4">
        <v>2020</v>
      </c>
      <c r="K734" s="39"/>
      <c r="L734" s="38"/>
      <c r="M734" s="40"/>
      <c r="N734" s="40"/>
      <c r="O734" s="40"/>
      <c r="P734" s="40"/>
      <c r="Q734" s="37"/>
      <c r="S734" s="2"/>
      <c r="T734" s="1"/>
      <c r="Y734" s="4"/>
    </row>
    <row r="735" spans="1:25">
      <c r="A735" s="26"/>
      <c r="B735" s="2" t="s">
        <v>3472</v>
      </c>
      <c r="D735" s="19" t="s">
        <v>1800</v>
      </c>
      <c r="E735" s="19" t="s">
        <v>3054</v>
      </c>
      <c r="F735" s="32" t="s">
        <v>1819</v>
      </c>
      <c r="G735" s="19" t="s">
        <v>1799</v>
      </c>
      <c r="H735" s="4">
        <v>2012</v>
      </c>
      <c r="K735" s="2"/>
      <c r="M735" s="19"/>
      <c r="N735" s="19"/>
      <c r="O735" s="19"/>
      <c r="P735" s="19"/>
      <c r="Q735" s="4"/>
      <c r="S735" s="5"/>
      <c r="T735" s="1"/>
      <c r="U735" s="10"/>
      <c r="V735" s="10"/>
      <c r="W735" s="13"/>
      <c r="X735" s="13"/>
      <c r="Y735" s="2"/>
    </row>
    <row r="736" spans="1:25">
      <c r="A736" s="26"/>
      <c r="B736" s="5" t="s">
        <v>5581</v>
      </c>
      <c r="C736" s="55"/>
      <c r="D736" s="12" t="s">
        <v>4149</v>
      </c>
      <c r="E736" s="12" t="s">
        <v>114</v>
      </c>
      <c r="F736" s="12" t="s">
        <v>1070</v>
      </c>
      <c r="G736" s="12" t="s">
        <v>5528</v>
      </c>
      <c r="H736" s="36">
        <v>2021</v>
      </c>
      <c r="K736" s="5"/>
      <c r="L736" s="1"/>
      <c r="M736" s="10"/>
      <c r="N736" s="10"/>
      <c r="O736" s="13"/>
      <c r="P736" s="13"/>
      <c r="Q736" s="2"/>
      <c r="S736" s="5"/>
      <c r="T736" s="1"/>
      <c r="U736" s="10"/>
      <c r="V736" s="10"/>
      <c r="W736" s="13"/>
      <c r="X736" s="13"/>
      <c r="Y736" s="2"/>
    </row>
    <row r="737" spans="1:25">
      <c r="A737" s="26"/>
      <c r="B737" s="35" t="s">
        <v>2386</v>
      </c>
      <c r="C737" s="55"/>
      <c r="D737" s="45" t="s">
        <v>67</v>
      </c>
      <c r="E737" s="45" t="s">
        <v>4428</v>
      </c>
      <c r="F737" s="45" t="s">
        <v>1982</v>
      </c>
      <c r="G737" s="45" t="s">
        <v>4869</v>
      </c>
      <c r="H737" s="36">
        <v>2019</v>
      </c>
      <c r="K737" s="2"/>
      <c r="L737" s="1"/>
      <c r="M737" s="19"/>
      <c r="N737" s="19"/>
      <c r="O737" s="13"/>
      <c r="P737" s="13"/>
      <c r="Q737" s="2"/>
      <c r="S737" s="2"/>
      <c r="T737" s="1"/>
      <c r="Y737" s="4"/>
    </row>
    <row r="738" spans="1:25">
      <c r="A738" s="26"/>
      <c r="B738" s="2" t="s">
        <v>3474</v>
      </c>
      <c r="D738" s="19" t="s">
        <v>3167</v>
      </c>
      <c r="E738" s="19" t="s">
        <v>1819</v>
      </c>
      <c r="F738" s="32" t="s">
        <v>3555</v>
      </c>
      <c r="G738" s="19" t="s">
        <v>1799</v>
      </c>
      <c r="H738" s="4">
        <v>2011</v>
      </c>
      <c r="K738" s="2"/>
      <c r="L738" s="1"/>
      <c r="M738" s="19"/>
      <c r="N738" s="19"/>
      <c r="O738" s="13"/>
      <c r="P738" s="13"/>
      <c r="Q738" s="2"/>
      <c r="S738" s="5"/>
      <c r="T738" s="1"/>
      <c r="U738" s="10"/>
      <c r="V738" s="19"/>
      <c r="W738" s="13"/>
      <c r="X738" s="13"/>
      <c r="Y738" s="2"/>
    </row>
    <row r="739" spans="1:25">
      <c r="A739" s="26"/>
      <c r="B739" s="2" t="s">
        <v>4429</v>
      </c>
      <c r="D739" s="19" t="s">
        <v>2978</v>
      </c>
      <c r="E739" s="19" t="s">
        <v>2695</v>
      </c>
      <c r="F739" s="32" t="s">
        <v>4428</v>
      </c>
      <c r="G739" s="19" t="s">
        <v>67</v>
      </c>
      <c r="H739" s="4">
        <v>2016</v>
      </c>
      <c r="K739" s="2"/>
      <c r="M739" s="19"/>
      <c r="N739" s="19"/>
      <c r="O739" s="13"/>
      <c r="P739" s="13"/>
      <c r="Q739" s="4"/>
      <c r="S739" s="5"/>
      <c r="T739" s="1"/>
      <c r="U739" s="10"/>
      <c r="V739" s="10"/>
      <c r="W739" s="13"/>
      <c r="X739" s="13"/>
      <c r="Y739" s="2"/>
    </row>
    <row r="740" spans="1:25">
      <c r="A740" s="26"/>
      <c r="B740" s="2" t="s">
        <v>5552</v>
      </c>
      <c r="D740" s="47" t="s">
        <v>4051</v>
      </c>
      <c r="E740" s="47" t="s">
        <v>5553</v>
      </c>
      <c r="F740" s="51" t="s">
        <v>4050</v>
      </c>
      <c r="G740" s="47" t="s">
        <v>4149</v>
      </c>
      <c r="H740" s="4">
        <v>2021</v>
      </c>
      <c r="K740" s="2"/>
      <c r="L740" s="1"/>
      <c r="M740" s="19"/>
      <c r="N740" s="19"/>
      <c r="O740" s="13"/>
      <c r="P740" s="13"/>
      <c r="Q740" s="2"/>
      <c r="S740" s="2"/>
      <c r="T740" s="1"/>
      <c r="U740" s="10"/>
      <c r="V740" s="10"/>
      <c r="W740" s="13"/>
      <c r="X740" s="13"/>
      <c r="Y740" s="4"/>
    </row>
    <row r="741" spans="1:25">
      <c r="A741" s="26"/>
      <c r="B741" s="2" t="s">
        <v>4633</v>
      </c>
      <c r="D741" s="47" t="s">
        <v>67</v>
      </c>
      <c r="E741" s="47" t="s">
        <v>1070</v>
      </c>
      <c r="F741" s="51" t="s">
        <v>4436</v>
      </c>
      <c r="G741" s="47" t="s">
        <v>3254</v>
      </c>
      <c r="H741" s="4">
        <v>2018</v>
      </c>
      <c r="K741" s="2"/>
      <c r="L741" s="1"/>
      <c r="M741" s="19"/>
      <c r="N741" s="19"/>
      <c r="O741" s="13"/>
      <c r="P741" s="13"/>
      <c r="Q741" s="2"/>
      <c r="S741" s="2"/>
      <c r="T741" s="1"/>
      <c r="U741" s="19"/>
      <c r="V741" s="19"/>
      <c r="W741" s="19"/>
      <c r="X741" s="19"/>
      <c r="Y741" s="4"/>
    </row>
    <row r="742" spans="1:25">
      <c r="A742" s="26"/>
      <c r="B742" s="2" t="s">
        <v>3395</v>
      </c>
      <c r="D742" s="19" t="s">
        <v>2595</v>
      </c>
      <c r="E742" s="4" t="s">
        <v>1070</v>
      </c>
      <c r="F742" s="32" t="s">
        <v>4436</v>
      </c>
      <c r="G742" s="19" t="s">
        <v>3060</v>
      </c>
      <c r="H742" s="4">
        <v>2017</v>
      </c>
      <c r="K742" s="2"/>
      <c r="M742" s="19"/>
      <c r="N742" s="19"/>
      <c r="O742" s="19"/>
      <c r="P742" s="13"/>
      <c r="Q742" s="4"/>
      <c r="S742" s="2"/>
      <c r="T742" s="1"/>
      <c r="U742" s="19"/>
      <c r="V742" s="19"/>
      <c r="W742" s="32"/>
      <c r="X742" s="13"/>
      <c r="Y742" s="4"/>
    </row>
    <row r="743" spans="1:25">
      <c r="A743" s="26"/>
      <c r="B743" s="5" t="s">
        <v>5582</v>
      </c>
      <c r="D743" s="19" t="s">
        <v>1070</v>
      </c>
      <c r="E743" s="19" t="s">
        <v>3087</v>
      </c>
      <c r="F743" s="32" t="s">
        <v>4149</v>
      </c>
      <c r="G743" s="19" t="s">
        <v>4252</v>
      </c>
      <c r="H743" s="4">
        <v>2021</v>
      </c>
      <c r="K743" s="2"/>
      <c r="M743" s="19"/>
      <c r="N743" s="19"/>
      <c r="O743" s="13"/>
      <c r="P743" s="13"/>
      <c r="Q743" s="4"/>
      <c r="S743" s="2"/>
      <c r="T743" s="1"/>
      <c r="U743" s="19"/>
      <c r="V743" s="19"/>
      <c r="W743" s="13"/>
      <c r="X743" s="13"/>
      <c r="Y743" s="4"/>
    </row>
    <row r="744" spans="1:25">
      <c r="A744" s="26"/>
      <c r="B744" s="5" t="s">
        <v>1151</v>
      </c>
      <c r="D744" s="19" t="s">
        <v>1544</v>
      </c>
      <c r="E744" s="19" t="s">
        <v>1590</v>
      </c>
      <c r="F744" s="32" t="s">
        <v>1560</v>
      </c>
      <c r="G744" s="19" t="s">
        <v>1542</v>
      </c>
      <c r="H744" s="4">
        <v>2003</v>
      </c>
      <c r="K744" s="2"/>
      <c r="L744" s="1"/>
      <c r="M744" s="19"/>
      <c r="N744" s="19"/>
      <c r="O744" s="13"/>
      <c r="P744" s="13"/>
      <c r="Q744" s="2"/>
      <c r="S744" s="5"/>
      <c r="T744" s="1"/>
      <c r="U744" s="10"/>
      <c r="V744" s="10"/>
      <c r="W744" s="13"/>
      <c r="X744" s="13"/>
      <c r="Y744" s="2"/>
    </row>
    <row r="745" spans="1:25">
      <c r="A745" s="26"/>
      <c r="B745" s="5" t="s">
        <v>1152</v>
      </c>
      <c r="D745" s="19" t="s">
        <v>2410</v>
      </c>
      <c r="E745" s="19" t="s">
        <v>1575</v>
      </c>
      <c r="F745" s="32" t="s">
        <v>1801</v>
      </c>
      <c r="G745" s="19" t="s">
        <v>1815</v>
      </c>
      <c r="H745" s="4">
        <v>2005</v>
      </c>
      <c r="K745" s="2"/>
      <c r="L745" s="1"/>
      <c r="M745" s="19"/>
      <c r="N745" s="19"/>
      <c r="O745" s="13"/>
      <c r="P745" s="13"/>
      <c r="Q745" s="2"/>
      <c r="S745" s="5"/>
      <c r="T745" s="1"/>
      <c r="U745" s="10"/>
      <c r="V745" s="10"/>
      <c r="W745" s="13"/>
      <c r="X745" s="32"/>
      <c r="Y745" s="2"/>
    </row>
    <row r="746" spans="1:25">
      <c r="A746" s="26"/>
      <c r="B746" s="5" t="s">
        <v>1153</v>
      </c>
      <c r="D746" s="19" t="s">
        <v>1562</v>
      </c>
      <c r="E746" s="19" t="s">
        <v>1596</v>
      </c>
      <c r="F746" s="32" t="s">
        <v>1560</v>
      </c>
      <c r="G746" s="19" t="s">
        <v>1544</v>
      </c>
      <c r="H746" s="4">
        <v>2004</v>
      </c>
      <c r="K746" s="2"/>
      <c r="L746" s="1"/>
      <c r="M746" s="19"/>
      <c r="N746" s="19"/>
      <c r="O746" s="32"/>
      <c r="P746" s="13"/>
      <c r="Q746" s="2"/>
      <c r="S746" s="5"/>
      <c r="T746" s="1"/>
      <c r="U746" s="10"/>
      <c r="V746" s="10"/>
      <c r="W746" s="13"/>
      <c r="X746" s="32"/>
      <c r="Y746" s="2"/>
    </row>
    <row r="747" spans="1:25">
      <c r="A747" s="26"/>
      <c r="B747" s="2" t="s">
        <v>3356</v>
      </c>
      <c r="D747" s="19" t="s">
        <v>1799</v>
      </c>
      <c r="E747" s="19" t="s">
        <v>1798</v>
      </c>
      <c r="F747" s="32" t="s">
        <v>1819</v>
      </c>
      <c r="G747" s="19" t="s">
        <v>1800</v>
      </c>
      <c r="H747" s="4">
        <v>2010</v>
      </c>
      <c r="K747" s="2"/>
      <c r="M747" s="19"/>
      <c r="N747" s="19"/>
      <c r="O747" s="13"/>
      <c r="P747" s="13"/>
      <c r="Q747" s="4"/>
      <c r="S747" s="2"/>
      <c r="T747" s="1"/>
      <c r="U747" s="46"/>
      <c r="V747" s="13"/>
      <c r="W747" s="10"/>
      <c r="X747" s="19"/>
      <c r="Y747" s="4"/>
    </row>
    <row r="748" spans="1:25">
      <c r="A748" s="26"/>
      <c r="B748" s="2" t="s">
        <v>1967</v>
      </c>
      <c r="D748" t="s">
        <v>4437</v>
      </c>
      <c r="E748" t="s">
        <v>3254</v>
      </c>
      <c r="F748" s="19" t="s">
        <v>1966</v>
      </c>
      <c r="G748" t="s">
        <v>1070</v>
      </c>
      <c r="H748" s="4">
        <v>2018</v>
      </c>
      <c r="K748" s="2"/>
      <c r="L748" s="1"/>
      <c r="M748" s="19"/>
      <c r="N748" s="19"/>
      <c r="O748" s="13"/>
      <c r="P748" s="13"/>
      <c r="Q748" s="2"/>
      <c r="S748" s="5"/>
      <c r="T748" s="1"/>
      <c r="U748" s="10"/>
      <c r="V748" s="10"/>
      <c r="W748" s="13"/>
      <c r="X748" s="13"/>
      <c r="Y748" s="2"/>
    </row>
    <row r="749" spans="1:25">
      <c r="A749" s="26"/>
      <c r="B749" s="5" t="s">
        <v>1154</v>
      </c>
      <c r="D749" s="19" t="s">
        <v>1544</v>
      </c>
      <c r="E749" s="19" t="s">
        <v>1562</v>
      </c>
      <c r="F749" s="32" t="s">
        <v>1590</v>
      </c>
      <c r="G749" s="19" t="s">
        <v>1542</v>
      </c>
      <c r="H749" s="4">
        <v>2003</v>
      </c>
      <c r="K749" s="2"/>
      <c r="L749" s="1"/>
      <c r="M749" s="19"/>
      <c r="N749" s="19"/>
      <c r="O749" s="13"/>
      <c r="P749" s="13"/>
      <c r="Q749" s="2"/>
      <c r="S749" s="5"/>
      <c r="T749" s="1"/>
      <c r="U749" s="10"/>
      <c r="V749" s="10"/>
      <c r="W749" s="13"/>
      <c r="X749" s="32"/>
      <c r="Y749" s="2"/>
    </row>
    <row r="750" spans="1:25">
      <c r="A750" s="26"/>
      <c r="S750" s="5"/>
      <c r="T750" s="1"/>
      <c r="U750" s="10"/>
      <c r="V750" s="10"/>
      <c r="W750" s="13"/>
      <c r="X750" s="32"/>
      <c r="Y750" s="2"/>
    </row>
    <row r="751" spans="1:25">
      <c r="A751" s="26"/>
      <c r="B751" s="28" t="s">
        <v>1025</v>
      </c>
      <c r="K751" s="28" t="s">
        <v>3036</v>
      </c>
      <c r="S751" s="5"/>
      <c r="T751" s="1"/>
      <c r="U751" s="10"/>
      <c r="V751" s="10"/>
      <c r="W751" s="13"/>
      <c r="X751" s="13"/>
      <c r="Y751" s="2"/>
    </row>
    <row r="752" spans="1:25">
      <c r="A752" s="26"/>
      <c r="B752" s="39" t="s">
        <v>1161</v>
      </c>
      <c r="C752" s="41"/>
      <c r="D752" s="40" t="s">
        <v>1596</v>
      </c>
      <c r="E752" s="40" t="s">
        <v>1562</v>
      </c>
      <c r="F752" s="39" t="s">
        <v>1560</v>
      </c>
      <c r="G752" s="40" t="s">
        <v>1557</v>
      </c>
      <c r="H752" s="37">
        <v>2004</v>
      </c>
    </row>
    <row r="753" spans="1:8">
      <c r="A753" s="26"/>
      <c r="B753" s="5" t="s">
        <v>1162</v>
      </c>
      <c r="D753" s="19" t="s">
        <v>1544</v>
      </c>
      <c r="E753" s="19" t="s">
        <v>1590</v>
      </c>
      <c r="F753" s="2" t="s">
        <v>1557</v>
      </c>
      <c r="G753" s="19" t="s">
        <v>3478</v>
      </c>
      <c r="H753" s="4">
        <v>2002</v>
      </c>
    </row>
    <row r="754" spans="1:8">
      <c r="A754" s="26"/>
      <c r="B754" s="5" t="s">
        <v>1184</v>
      </c>
      <c r="D754" s="19" t="s">
        <v>1667</v>
      </c>
      <c r="E754" s="19" t="s">
        <v>2648</v>
      </c>
      <c r="F754" s="2" t="s">
        <v>1575</v>
      </c>
      <c r="G754" s="19" t="s">
        <v>1555</v>
      </c>
      <c r="H754" s="4">
        <v>2005</v>
      </c>
    </row>
    <row r="755" spans="1:8">
      <c r="A755" s="26"/>
      <c r="B755" s="5" t="s">
        <v>1185</v>
      </c>
      <c r="D755" s="19" t="s">
        <v>1607</v>
      </c>
      <c r="E755" s="19" t="s">
        <v>2439</v>
      </c>
      <c r="F755" s="2" t="s">
        <v>1575</v>
      </c>
      <c r="G755" s="19" t="s">
        <v>3479</v>
      </c>
      <c r="H755" s="4">
        <v>2007</v>
      </c>
    </row>
    <row r="756" spans="1:8">
      <c r="A756" s="26"/>
      <c r="B756" s="5" t="s">
        <v>2649</v>
      </c>
      <c r="D756" s="19" t="s">
        <v>1172</v>
      </c>
      <c r="E756" s="10" t="s">
        <v>1595</v>
      </c>
      <c r="F756" s="5" t="s">
        <v>2495</v>
      </c>
      <c r="G756" s="13" t="s">
        <v>1611</v>
      </c>
      <c r="H756" s="4">
        <v>1999</v>
      </c>
    </row>
    <row r="757" spans="1:8">
      <c r="A757" s="26"/>
      <c r="B757" s="5" t="s">
        <v>1186</v>
      </c>
      <c r="D757" s="19" t="s">
        <v>3477</v>
      </c>
      <c r="E757" s="19" t="s">
        <v>1555</v>
      </c>
      <c r="F757" s="2" t="s">
        <v>1700</v>
      </c>
      <c r="G757" s="19" t="s">
        <v>1664</v>
      </c>
      <c r="H757" s="4">
        <v>2007</v>
      </c>
    </row>
    <row r="758" spans="1:8">
      <c r="A758" s="26"/>
      <c r="B758" s="5" t="s">
        <v>2650</v>
      </c>
      <c r="D758" s="19" t="s">
        <v>2651</v>
      </c>
      <c r="E758" s="19" t="s">
        <v>1544</v>
      </c>
      <c r="F758" s="2" t="s">
        <v>1778</v>
      </c>
      <c r="G758" s="32" t="s">
        <v>430</v>
      </c>
      <c r="H758" s="4">
        <v>1999</v>
      </c>
    </row>
    <row r="759" spans="1:8">
      <c r="A759" s="26"/>
    </row>
    <row r="760" spans="1:8">
      <c r="A760" s="26"/>
      <c r="B760" s="5"/>
      <c r="D760" s="9"/>
      <c r="E760"/>
      <c r="G760" s="16"/>
      <c r="H760" s="4"/>
    </row>
    <row r="761" spans="1:8">
      <c r="A761" s="26"/>
      <c r="B761" s="5"/>
      <c r="D761" s="9"/>
      <c r="E761"/>
      <c r="G761" s="16"/>
      <c r="H761" s="4"/>
    </row>
    <row r="762" spans="1:8">
      <c r="A762" s="26"/>
      <c r="B762" s="5"/>
      <c r="D762" s="9"/>
      <c r="E762"/>
      <c r="G762" s="16"/>
      <c r="H762" s="4"/>
    </row>
    <row r="763" spans="1:8">
      <c r="A763" s="26"/>
    </row>
    <row r="764" spans="1:8">
      <c r="A764" s="26"/>
    </row>
    <row r="765" spans="1:8">
      <c r="A765" s="26"/>
      <c r="B765" s="5"/>
      <c r="E765"/>
      <c r="G765" s="16"/>
      <c r="H765" s="4"/>
    </row>
    <row r="766" spans="1:8">
      <c r="A766" s="26"/>
    </row>
    <row r="767" spans="1:8">
      <c r="A767" s="26"/>
    </row>
    <row r="768" spans="1:8">
      <c r="A768" s="26"/>
    </row>
    <row r="769" spans="1:11">
      <c r="A769" s="26"/>
    </row>
    <row r="770" spans="1:11">
      <c r="A770" s="26"/>
    </row>
    <row r="771" spans="1:11">
      <c r="A771" s="26"/>
    </row>
    <row r="772" spans="1:11">
      <c r="A772" s="26"/>
    </row>
    <row r="773" spans="1:11">
      <c r="A773" s="26"/>
      <c r="B773" s="28" t="s">
        <v>3480</v>
      </c>
      <c r="K773" s="28" t="s">
        <v>3493</v>
      </c>
    </row>
    <row r="774" spans="1:11">
      <c r="A774" s="26"/>
      <c r="B774" s="39" t="s">
        <v>1187</v>
      </c>
      <c r="C774" s="41"/>
      <c r="D774" s="40" t="s">
        <v>1664</v>
      </c>
      <c r="E774" s="40" t="s">
        <v>1626</v>
      </c>
      <c r="F774" s="39" t="s">
        <v>1700</v>
      </c>
      <c r="G774" s="40" t="s">
        <v>2449</v>
      </c>
      <c r="H774" s="37">
        <v>2005</v>
      </c>
    </row>
    <row r="775" spans="1:11">
      <c r="A775" s="26"/>
    </row>
    <row r="776" spans="1:11">
      <c r="A776" s="26"/>
    </row>
    <row r="777" spans="1:11">
      <c r="A777" s="26"/>
    </row>
    <row r="778" spans="1:11">
      <c r="A778" s="26"/>
    </row>
    <row r="779" spans="1:11">
      <c r="A779" s="26"/>
    </row>
    <row r="780" spans="1:11">
      <c r="A780" s="26"/>
    </row>
    <row r="781" spans="1:11">
      <c r="A781" s="26"/>
    </row>
    <row r="782" spans="1:11">
      <c r="A782" s="26"/>
    </row>
    <row r="783" spans="1:11">
      <c r="A783" s="26"/>
    </row>
    <row r="784" spans="1:11">
      <c r="A784" s="26"/>
    </row>
    <row r="785" spans="1:11">
      <c r="A785" s="26"/>
    </row>
    <row r="786" spans="1:11">
      <c r="A786" s="26"/>
    </row>
    <row r="787" spans="1:11">
      <c r="A787" s="26"/>
    </row>
    <row r="788" spans="1:11">
      <c r="A788" s="26"/>
    </row>
    <row r="789" spans="1:11">
      <c r="A789" s="26"/>
    </row>
    <row r="790" spans="1:11">
      <c r="A790" s="26"/>
    </row>
    <row r="791" spans="1:11">
      <c r="A791" s="26"/>
    </row>
    <row r="792" spans="1:11">
      <c r="A792" s="26"/>
    </row>
    <row r="793" spans="1:11">
      <c r="A793" s="26"/>
    </row>
    <row r="794" spans="1:11">
      <c r="A794" s="26"/>
    </row>
    <row r="795" spans="1:11">
      <c r="A795" s="26"/>
      <c r="B795" s="28" t="s">
        <v>3483</v>
      </c>
      <c r="D795" s="2"/>
      <c r="K795" s="28" t="s">
        <v>36</v>
      </c>
    </row>
    <row r="796" spans="1:11">
      <c r="A796" s="26"/>
      <c r="B796" s="37">
        <v>3424</v>
      </c>
      <c r="C796" s="41" t="s">
        <v>2070</v>
      </c>
      <c r="D796" s="38" t="s">
        <v>1070</v>
      </c>
      <c r="E796" s="38" t="s">
        <v>1570</v>
      </c>
      <c r="F796" s="39" t="s">
        <v>1241</v>
      </c>
      <c r="G796" s="38"/>
      <c r="H796" s="37">
        <v>2020</v>
      </c>
    </row>
    <row r="797" spans="1:11">
      <c r="A797" s="26"/>
      <c r="B797" s="342" t="s">
        <v>5344</v>
      </c>
      <c r="J797" s="349"/>
    </row>
    <row r="798" spans="1:11">
      <c r="A798" s="26"/>
      <c r="B798" s="5" t="s">
        <v>71</v>
      </c>
      <c r="C798" s="11" t="s">
        <v>2070</v>
      </c>
      <c r="D798" s="13" t="s">
        <v>3578</v>
      </c>
      <c r="E798" s="10" t="s">
        <v>1543</v>
      </c>
      <c r="F798" s="5" t="s">
        <v>744</v>
      </c>
      <c r="G798" s="12"/>
      <c r="H798" s="6">
        <v>2015</v>
      </c>
    </row>
    <row r="799" spans="1:11">
      <c r="A799" s="26"/>
      <c r="B799" s="12" t="s">
        <v>74</v>
      </c>
      <c r="C799" s="11"/>
      <c r="D799" s="12"/>
      <c r="E799" s="6"/>
      <c r="F799" s="5"/>
      <c r="G799" s="12"/>
      <c r="H799" s="12"/>
    </row>
    <row r="800" spans="1:11">
      <c r="A800" s="26"/>
      <c r="B800" s="35" t="s">
        <v>3482</v>
      </c>
      <c r="C800" s="55" t="s">
        <v>2070</v>
      </c>
      <c r="D800" s="34" t="s">
        <v>1552</v>
      </c>
      <c r="E800" s="46" t="s">
        <v>1553</v>
      </c>
      <c r="F800" s="35" t="s">
        <v>4709</v>
      </c>
      <c r="G800" s="45"/>
      <c r="H800" s="36">
        <v>2010</v>
      </c>
    </row>
    <row r="801" spans="1:9">
      <c r="A801" s="26"/>
      <c r="B801" s="34" t="s">
        <v>3486</v>
      </c>
      <c r="C801" s="55"/>
      <c r="D801" s="45"/>
      <c r="E801" s="36"/>
      <c r="F801" s="35"/>
      <c r="G801" s="45"/>
      <c r="H801" s="45"/>
    </row>
    <row r="802" spans="1:9">
      <c r="A802" s="26"/>
      <c r="B802" s="4">
        <v>2350</v>
      </c>
      <c r="C802" s="1" t="s">
        <v>72</v>
      </c>
      <c r="D802" t="s">
        <v>1493</v>
      </c>
      <c r="E802" t="s">
        <v>1573</v>
      </c>
      <c r="F802" s="2">
        <v>94</v>
      </c>
      <c r="G802" s="4"/>
      <c r="H802" s="4">
        <v>2013</v>
      </c>
    </row>
    <row r="803" spans="1:9">
      <c r="A803" s="26"/>
      <c r="B803" t="s">
        <v>284</v>
      </c>
    </row>
    <row r="804" spans="1:9">
      <c r="A804" s="26"/>
    </row>
    <row r="805" spans="1:9">
      <c r="A805" s="26"/>
    </row>
    <row r="806" spans="1:9">
      <c r="A806" s="26"/>
      <c r="I806" s="251"/>
    </row>
    <row r="807" spans="1:9">
      <c r="A807" s="26"/>
    </row>
    <row r="808" spans="1:9">
      <c r="A808" s="26"/>
    </row>
    <row r="809" spans="1:9">
      <c r="A809" s="26"/>
    </row>
    <row r="810" spans="1:9">
      <c r="A810" s="26"/>
    </row>
    <row r="811" spans="1:9">
      <c r="A811" s="26"/>
    </row>
    <row r="812" spans="1:9">
      <c r="A812" s="26"/>
    </row>
    <row r="813" spans="1:9">
      <c r="A813" s="26"/>
    </row>
    <row r="814" spans="1:9">
      <c r="A814" s="26"/>
    </row>
    <row r="815" spans="1:9">
      <c r="A815" s="26"/>
    </row>
    <row r="816" spans="1:9">
      <c r="A816" s="26"/>
    </row>
    <row r="817" spans="1:17">
      <c r="A817" s="26"/>
      <c r="B817" s="28" t="s">
        <v>993</v>
      </c>
      <c r="D817" s="2"/>
      <c r="K817" s="28" t="s">
        <v>37</v>
      </c>
    </row>
    <row r="818" spans="1:17">
      <c r="A818" s="26"/>
      <c r="B818" s="336">
        <v>4863</v>
      </c>
      <c r="C818" s="334"/>
      <c r="D818" s="342" t="s">
        <v>3946</v>
      </c>
      <c r="E818" s="342" t="s">
        <v>1550</v>
      </c>
      <c r="F818" s="333" t="s">
        <v>1241</v>
      </c>
      <c r="G818" s="342"/>
      <c r="H818" s="336">
        <v>2021</v>
      </c>
      <c r="K818" s="37"/>
      <c r="L818" s="38"/>
      <c r="M818" s="38"/>
      <c r="N818" s="38"/>
      <c r="O818" s="37"/>
      <c r="P818" s="38"/>
      <c r="Q818" s="37"/>
    </row>
    <row r="819" spans="1:17">
      <c r="A819" s="26"/>
      <c r="B819" s="32" t="s">
        <v>5580</v>
      </c>
      <c r="K819" s="4"/>
      <c r="O819" s="4"/>
      <c r="Q819" s="4"/>
    </row>
    <row r="820" spans="1:17">
      <c r="A820" s="26"/>
      <c r="B820" s="6">
        <v>4673</v>
      </c>
      <c r="C820" s="11"/>
      <c r="D820" s="12" t="s">
        <v>1070</v>
      </c>
      <c r="E820" s="12" t="s">
        <v>1570</v>
      </c>
      <c r="F820" s="5" t="s">
        <v>1241</v>
      </c>
      <c r="G820" s="12"/>
      <c r="H820" s="6">
        <v>2021</v>
      </c>
      <c r="K820" s="4"/>
      <c r="O820" s="4"/>
      <c r="P820" s="4"/>
      <c r="Q820" s="4"/>
    </row>
    <row r="821" spans="1:17">
      <c r="A821" s="26"/>
      <c r="B821" s="32" t="s">
        <v>5579</v>
      </c>
      <c r="K821" s="4"/>
      <c r="O821" s="4"/>
      <c r="Q821" s="4"/>
    </row>
    <row r="822" spans="1:17">
      <c r="A822" s="26"/>
      <c r="B822" s="5" t="s">
        <v>994</v>
      </c>
      <c r="C822" s="11"/>
      <c r="D822" s="10" t="s">
        <v>1565</v>
      </c>
      <c r="E822" s="10" t="s">
        <v>1558</v>
      </c>
      <c r="F822" s="5" t="s">
        <v>4662</v>
      </c>
      <c r="G822" s="12"/>
      <c r="H822" s="6">
        <v>2001</v>
      </c>
    </row>
    <row r="823" spans="1:17">
      <c r="A823" s="26"/>
      <c r="B823" s="13" t="s">
        <v>995</v>
      </c>
      <c r="C823" s="11"/>
      <c r="D823" s="10"/>
      <c r="E823" s="6"/>
      <c r="F823" s="5"/>
      <c r="G823" s="12"/>
      <c r="H823" s="6"/>
    </row>
    <row r="824" spans="1:17">
      <c r="A824" s="26"/>
      <c r="B824" s="2" t="s">
        <v>1991</v>
      </c>
      <c r="D824" s="32" t="s">
        <v>3578</v>
      </c>
      <c r="E824" s="19" t="s">
        <v>1543</v>
      </c>
      <c r="F824" s="2" t="s">
        <v>744</v>
      </c>
      <c r="H824" s="4">
        <v>2018</v>
      </c>
    </row>
    <row r="825" spans="1:17">
      <c r="A825" s="26"/>
      <c r="B825" s="32" t="s">
        <v>1993</v>
      </c>
    </row>
    <row r="826" spans="1:17">
      <c r="A826" s="26"/>
      <c r="B826" s="4">
        <v>4172</v>
      </c>
      <c r="D826" s="32" t="s">
        <v>1552</v>
      </c>
      <c r="E826" s="19" t="s">
        <v>1553</v>
      </c>
      <c r="F826" s="2" t="s">
        <v>4709</v>
      </c>
      <c r="H826" s="4">
        <v>2009</v>
      </c>
    </row>
    <row r="827" spans="1:17">
      <c r="A827" s="26"/>
      <c r="B827" s="19" t="s">
        <v>996</v>
      </c>
      <c r="D827" s="19"/>
      <c r="H827" s="2"/>
    </row>
    <row r="828" spans="1:17">
      <c r="A828" s="26"/>
      <c r="B828" s="2" t="s">
        <v>997</v>
      </c>
      <c r="D828" s="19" t="s">
        <v>1581</v>
      </c>
      <c r="E828" s="19" t="s">
        <v>1558</v>
      </c>
      <c r="F828" s="2" t="s">
        <v>4767</v>
      </c>
      <c r="H828" s="4">
        <v>2002</v>
      </c>
    </row>
    <row r="829" spans="1:17">
      <c r="A829" s="26"/>
      <c r="B829" s="32" t="s">
        <v>998</v>
      </c>
      <c r="D829" s="19"/>
      <c r="H829" s="4"/>
    </row>
    <row r="830" spans="1:17">
      <c r="A830" s="26"/>
      <c r="B830" s="2" t="s">
        <v>999</v>
      </c>
      <c r="D830" s="19" t="s">
        <v>2449</v>
      </c>
      <c r="E830" s="19" t="s">
        <v>2450</v>
      </c>
      <c r="F830" s="2" t="s">
        <v>4662</v>
      </c>
      <c r="H830" s="4">
        <v>2007</v>
      </c>
    </row>
    <row r="831" spans="1:17">
      <c r="A831" s="26"/>
      <c r="B831" s="19" t="s">
        <v>1000</v>
      </c>
      <c r="D831" s="19"/>
      <c r="H831" s="10"/>
    </row>
    <row r="832" spans="1:17">
      <c r="A832" s="26"/>
      <c r="B832" s="4">
        <v>3691</v>
      </c>
      <c r="D832" t="s">
        <v>3054</v>
      </c>
      <c r="E832" s="19" t="s">
        <v>1668</v>
      </c>
      <c r="F832" s="2" t="s">
        <v>716</v>
      </c>
      <c r="H832" s="4">
        <v>2018</v>
      </c>
    </row>
    <row r="833" spans="1:8">
      <c r="A833" s="26"/>
      <c r="B833" s="32" t="s">
        <v>1992</v>
      </c>
    </row>
    <row r="834" spans="1:8">
      <c r="A834" s="26"/>
      <c r="B834" s="2" t="s">
        <v>1001</v>
      </c>
      <c r="D834" s="19" t="s">
        <v>1572</v>
      </c>
      <c r="E834" s="19" t="s">
        <v>1573</v>
      </c>
      <c r="F834" s="2" t="s">
        <v>4691</v>
      </c>
      <c r="H834" s="4">
        <v>2007</v>
      </c>
    </row>
    <row r="835" spans="1:8">
      <c r="A835" s="26"/>
      <c r="B835" s="19" t="s">
        <v>1027</v>
      </c>
      <c r="D835" s="19"/>
      <c r="H835" s="4"/>
    </row>
    <row r="836" spans="1:8">
      <c r="A836" s="26"/>
      <c r="B836" s="4">
        <v>3473</v>
      </c>
      <c r="D836" t="s">
        <v>2453</v>
      </c>
      <c r="E836" s="4" t="s">
        <v>1599</v>
      </c>
      <c r="F836" s="2">
        <v>92</v>
      </c>
      <c r="G836" s="4"/>
      <c r="H836" s="4">
        <v>2013</v>
      </c>
    </row>
    <row r="837" spans="1:8">
      <c r="A837" s="26"/>
      <c r="B837" s="19" t="s">
        <v>3954</v>
      </c>
    </row>
    <row r="838" spans="1:8">
      <c r="A838" s="26"/>
      <c r="B838" s="2" t="s">
        <v>1028</v>
      </c>
      <c r="D838" s="19" t="s">
        <v>1598</v>
      </c>
      <c r="E838" s="19" t="s">
        <v>1599</v>
      </c>
      <c r="F838" s="2" t="s">
        <v>4697</v>
      </c>
      <c r="H838" s="4">
        <v>2007</v>
      </c>
    </row>
    <row r="839" spans="1:8">
      <c r="A839" s="26"/>
      <c r="B839" s="19" t="s">
        <v>1031</v>
      </c>
      <c r="D839" s="19"/>
      <c r="H839" s="4"/>
    </row>
    <row r="840" spans="1:8">
      <c r="A840" s="26"/>
      <c r="B840" s="4">
        <v>3190</v>
      </c>
      <c r="C840" s="1" t="s">
        <v>578</v>
      </c>
      <c r="D840" t="s">
        <v>1493</v>
      </c>
      <c r="E840" t="s">
        <v>1573</v>
      </c>
      <c r="F840" s="2">
        <v>94</v>
      </c>
      <c r="H840" s="4">
        <v>2012</v>
      </c>
    </row>
    <row r="841" spans="1:8">
      <c r="A841" s="26"/>
      <c r="B841" t="s">
        <v>2620</v>
      </c>
    </row>
    <row r="842" spans="1:8">
      <c r="B842" s="4">
        <v>3173</v>
      </c>
      <c r="D842" s="19" t="s">
        <v>1819</v>
      </c>
      <c r="E842" s="19" t="s">
        <v>2361</v>
      </c>
      <c r="F842" s="2">
        <v>94</v>
      </c>
      <c r="G842" s="4"/>
      <c r="H842" s="4">
        <v>2012</v>
      </c>
    </row>
    <row r="843" spans="1:8">
      <c r="B843" s="19" t="s">
        <v>3487</v>
      </c>
    </row>
    <row r="844" spans="1:8">
      <c r="B844" s="4">
        <v>2993</v>
      </c>
      <c r="D844" t="s">
        <v>2037</v>
      </c>
      <c r="E844" s="4" t="s">
        <v>1543</v>
      </c>
      <c r="F844" s="2">
        <v>96</v>
      </c>
      <c r="G844" s="4"/>
      <c r="H844" s="4">
        <v>2014</v>
      </c>
    </row>
    <row r="845" spans="1:8">
      <c r="B845" s="32" t="s">
        <v>2537</v>
      </c>
    </row>
    <row r="846" spans="1:8">
      <c r="B846" s="2" t="s">
        <v>1032</v>
      </c>
      <c r="D846" s="19" t="s">
        <v>1647</v>
      </c>
      <c r="E846" s="19" t="s">
        <v>1648</v>
      </c>
      <c r="F846" s="2" t="s">
        <v>4691</v>
      </c>
      <c r="H846" s="4">
        <v>2008</v>
      </c>
    </row>
    <row r="847" spans="1:8">
      <c r="B847" s="32" t="s">
        <v>1033</v>
      </c>
      <c r="D847" s="32"/>
    </row>
    <row r="848" spans="1:8">
      <c r="B848" s="4">
        <v>2836</v>
      </c>
      <c r="D848" t="s">
        <v>3060</v>
      </c>
      <c r="E848" s="4" t="s">
        <v>1553</v>
      </c>
      <c r="F848" s="2">
        <v>95</v>
      </c>
      <c r="G848" s="4"/>
      <c r="H848" s="4">
        <v>2015</v>
      </c>
    </row>
    <row r="849" spans="2:11">
      <c r="B849" s="32" t="s">
        <v>4462</v>
      </c>
    </row>
    <row r="850" spans="2:11">
      <c r="B850" s="4">
        <v>2786</v>
      </c>
      <c r="D850" t="s">
        <v>1455</v>
      </c>
      <c r="E850" t="s">
        <v>2413</v>
      </c>
      <c r="F850" s="2">
        <v>98</v>
      </c>
      <c r="H850" s="4">
        <v>2016</v>
      </c>
    </row>
    <row r="851" spans="2:11">
      <c r="B851" s="32" t="s">
        <v>4432</v>
      </c>
    </row>
    <row r="852" spans="2:11">
      <c r="B852" s="4">
        <v>2680</v>
      </c>
      <c r="D852" t="s">
        <v>9</v>
      </c>
      <c r="E852" t="s">
        <v>1570</v>
      </c>
      <c r="F852" s="2">
        <v>97</v>
      </c>
      <c r="H852" s="4">
        <v>2016</v>
      </c>
    </row>
    <row r="853" spans="2:11">
      <c r="B853" s="32" t="s">
        <v>4431</v>
      </c>
    </row>
    <row r="859" spans="2:11">
      <c r="B859" s="53" t="s">
        <v>3481</v>
      </c>
      <c r="E859"/>
      <c r="K859" s="53" t="s">
        <v>2621</v>
      </c>
    </row>
    <row r="860" spans="2:11">
      <c r="B860" s="39" t="s">
        <v>1034</v>
      </c>
      <c r="C860" s="41"/>
      <c r="D860" s="38" t="s">
        <v>1581</v>
      </c>
      <c r="E860" s="40" t="s">
        <v>1558</v>
      </c>
      <c r="F860" s="39" t="s">
        <v>4767</v>
      </c>
      <c r="G860" s="38"/>
      <c r="H860" s="37">
        <v>2006</v>
      </c>
    </row>
    <row r="861" spans="2:11">
      <c r="B861" s="42" t="s">
        <v>1035</v>
      </c>
      <c r="C861" s="41"/>
      <c r="D861" s="39"/>
      <c r="E861" s="37"/>
      <c r="F861" s="39"/>
      <c r="G861" s="38"/>
      <c r="H861" s="38"/>
    </row>
    <row r="881" spans="2:11">
      <c r="B881" s="28" t="s">
        <v>615</v>
      </c>
      <c r="D881" s="2"/>
      <c r="H881" s="4"/>
      <c r="K881" s="28" t="s">
        <v>3137</v>
      </c>
    </row>
    <row r="882" spans="2:11">
      <c r="B882" s="37">
        <v>2468</v>
      </c>
      <c r="C882" s="41"/>
      <c r="D882" s="38" t="s">
        <v>2978</v>
      </c>
      <c r="E882" s="38" t="s">
        <v>1246</v>
      </c>
      <c r="F882" s="39" t="s">
        <v>581</v>
      </c>
      <c r="G882" s="38"/>
      <c r="H882" s="37">
        <v>2016</v>
      </c>
    </row>
    <row r="883" spans="2:11">
      <c r="B883" s="46" t="s">
        <v>4410</v>
      </c>
    </row>
    <row r="884" spans="2:11">
      <c r="B884" s="4">
        <v>2449</v>
      </c>
      <c r="D884" s="19" t="s">
        <v>3054</v>
      </c>
      <c r="E884" s="19" t="s">
        <v>1668</v>
      </c>
      <c r="F884" s="2">
        <v>95</v>
      </c>
      <c r="G884" s="4"/>
      <c r="H884" s="4">
        <v>2017</v>
      </c>
    </row>
    <row r="885" spans="2:11">
      <c r="B885" s="19" t="s">
        <v>3394</v>
      </c>
    </row>
    <row r="886" spans="2:11">
      <c r="B886" s="35" t="s">
        <v>1036</v>
      </c>
      <c r="C886" s="55"/>
      <c r="D886" s="46" t="s">
        <v>2346</v>
      </c>
      <c r="E886" s="46" t="s">
        <v>2347</v>
      </c>
      <c r="F886" s="35" t="s">
        <v>4957</v>
      </c>
      <c r="G886" s="36"/>
      <c r="H886" s="36">
        <v>2009</v>
      </c>
    </row>
    <row r="887" spans="2:11">
      <c r="B887" s="46" t="s">
        <v>1037</v>
      </c>
      <c r="C887" s="55"/>
      <c r="D887" s="46"/>
      <c r="E887" s="46"/>
      <c r="F887" s="35"/>
      <c r="G887" s="36"/>
      <c r="H887" s="36"/>
    </row>
    <row r="888" spans="2:11">
      <c r="B888" s="4">
        <v>2387</v>
      </c>
      <c r="D888" t="s">
        <v>4252</v>
      </c>
      <c r="E888" s="19" t="s">
        <v>1648</v>
      </c>
      <c r="F888" s="2" t="s">
        <v>1067</v>
      </c>
      <c r="H888" s="4">
        <v>2018</v>
      </c>
    </row>
    <row r="889" spans="2:11">
      <c r="B889" s="46" t="s">
        <v>1994</v>
      </c>
      <c r="H889" s="4"/>
    </row>
    <row r="890" spans="2:11">
      <c r="B890" s="4">
        <v>2137</v>
      </c>
      <c r="D890" t="s">
        <v>1070</v>
      </c>
      <c r="E890" t="s">
        <v>1570</v>
      </c>
      <c r="F890" s="2" t="s">
        <v>1241</v>
      </c>
      <c r="H890" s="4">
        <v>2017</v>
      </c>
    </row>
    <row r="891" spans="2:11">
      <c r="B891" s="19" t="s">
        <v>3382</v>
      </c>
    </row>
    <row r="892" spans="2:11">
      <c r="B892" s="36">
        <v>2065</v>
      </c>
      <c r="C892" s="55"/>
      <c r="D892" s="46" t="s">
        <v>2453</v>
      </c>
      <c r="E892" s="46" t="s">
        <v>1599</v>
      </c>
      <c r="F892" s="35">
        <v>92</v>
      </c>
      <c r="G892" s="36"/>
      <c r="H892" s="36">
        <v>2013</v>
      </c>
    </row>
    <row r="893" spans="2:11">
      <c r="B893" s="46" t="s">
        <v>2480</v>
      </c>
    </row>
    <row r="894" spans="2:11">
      <c r="B894" s="4">
        <v>2030</v>
      </c>
      <c r="D894" s="19" t="s">
        <v>1549</v>
      </c>
      <c r="E894" s="19" t="s">
        <v>1558</v>
      </c>
      <c r="F894" s="2">
        <v>64</v>
      </c>
      <c r="G894" s="4"/>
      <c r="H894" s="4">
        <v>2006</v>
      </c>
    </row>
    <row r="895" spans="2:11">
      <c r="B895" s="19" t="s">
        <v>3488</v>
      </c>
      <c r="D895" s="19"/>
      <c r="E895" s="19"/>
      <c r="G895" s="4"/>
      <c r="H895" s="4"/>
    </row>
    <row r="896" spans="2:11">
      <c r="B896" s="4">
        <v>2014</v>
      </c>
      <c r="D896" t="s">
        <v>694</v>
      </c>
      <c r="E896" s="19" t="s">
        <v>1613</v>
      </c>
      <c r="F896" s="2" t="s">
        <v>1067</v>
      </c>
      <c r="H896" s="4">
        <v>2018</v>
      </c>
    </row>
    <row r="897" spans="2:8">
      <c r="B897" s="19" t="s">
        <v>1995</v>
      </c>
    </row>
    <row r="898" spans="2:8">
      <c r="B898" s="4">
        <v>2005</v>
      </c>
      <c r="D898" s="19" t="s">
        <v>1560</v>
      </c>
      <c r="E898" s="19" t="s">
        <v>1561</v>
      </c>
      <c r="F898" s="2">
        <v>85</v>
      </c>
      <c r="G898" s="4"/>
      <c r="H898" s="4">
        <v>2003</v>
      </c>
    </row>
    <row r="899" spans="2:8">
      <c r="B899" s="19" t="s">
        <v>1821</v>
      </c>
    </row>
    <row r="900" spans="2:8">
      <c r="B900" s="4">
        <v>1963</v>
      </c>
      <c r="D900" t="s">
        <v>378</v>
      </c>
      <c r="E900" t="s">
        <v>4562</v>
      </c>
      <c r="F900" s="2">
        <v>96</v>
      </c>
      <c r="G900" s="4"/>
      <c r="H900" s="4">
        <v>2013</v>
      </c>
    </row>
    <row r="901" spans="2:8">
      <c r="B901" s="19" t="s">
        <v>2481</v>
      </c>
    </row>
    <row r="902" spans="2:8">
      <c r="H902" s="4"/>
    </row>
    <row r="903" spans="2:8">
      <c r="B903" s="28" t="s">
        <v>1038</v>
      </c>
    </row>
    <row r="904" spans="2:8">
      <c r="B904" s="301">
        <v>2036</v>
      </c>
      <c r="C904" s="299"/>
      <c r="D904" s="300" t="s">
        <v>3578</v>
      </c>
      <c r="E904" s="305" t="s">
        <v>1543</v>
      </c>
      <c r="F904" s="298">
        <v>94</v>
      </c>
      <c r="G904" s="300"/>
      <c r="H904" s="301">
        <v>2018</v>
      </c>
    </row>
    <row r="905" spans="2:8">
      <c r="B905" s="306" t="s">
        <v>1996</v>
      </c>
      <c r="C905" s="299"/>
      <c r="D905" s="300"/>
      <c r="E905" s="301"/>
      <c r="F905" s="298"/>
      <c r="G905" s="300"/>
      <c r="H905" s="300"/>
    </row>
    <row r="906" spans="2:8">
      <c r="B906" s="5" t="s">
        <v>1039</v>
      </c>
      <c r="C906" s="11"/>
      <c r="D906" s="10" t="s">
        <v>1785</v>
      </c>
      <c r="E906" s="10" t="s">
        <v>1558</v>
      </c>
      <c r="F906" s="5" t="s">
        <v>4767</v>
      </c>
      <c r="G906" s="6"/>
      <c r="H906" s="6">
        <v>2006</v>
      </c>
    </row>
    <row r="907" spans="2:8">
      <c r="B907" s="13" t="s">
        <v>1040</v>
      </c>
      <c r="C907" s="11"/>
      <c r="D907" s="10"/>
      <c r="E907" s="10"/>
      <c r="F907" s="5"/>
      <c r="G907" s="6"/>
      <c r="H907" s="6"/>
    </row>
    <row r="908" spans="2:8">
      <c r="B908" s="5" t="s">
        <v>5324</v>
      </c>
      <c r="C908" s="11"/>
      <c r="D908" s="9" t="s">
        <v>1652</v>
      </c>
      <c r="E908" s="12" t="s">
        <v>1613</v>
      </c>
      <c r="F908" s="5" t="s">
        <v>1683</v>
      </c>
      <c r="G908" s="12"/>
      <c r="H908" s="6">
        <v>2020</v>
      </c>
    </row>
    <row r="909" spans="2:8">
      <c r="B909" s="13" t="s">
        <v>5325</v>
      </c>
      <c r="C909" s="11"/>
      <c r="D909" s="12"/>
      <c r="E909" s="6"/>
      <c r="F909" s="5"/>
      <c r="G909" s="12"/>
      <c r="H909" s="12"/>
    </row>
    <row r="910" spans="2:8">
      <c r="B910" s="4">
        <v>1322</v>
      </c>
      <c r="D910" s="19" t="s">
        <v>1611</v>
      </c>
      <c r="E910" s="19" t="s">
        <v>1573</v>
      </c>
      <c r="F910" s="2">
        <v>82</v>
      </c>
      <c r="G910" s="4"/>
      <c r="H910" s="4">
        <v>2011</v>
      </c>
    </row>
    <row r="911" spans="2:8">
      <c r="B911" s="32" t="s">
        <v>3489</v>
      </c>
    </row>
    <row r="923" spans="2:18">
      <c r="M923" s="19"/>
      <c r="N923" s="19"/>
    </row>
    <row r="924" spans="2:18">
      <c r="G924" s="4"/>
      <c r="H924" s="4"/>
      <c r="M924" s="19"/>
      <c r="N924" s="19"/>
    </row>
    <row r="925" spans="2:18">
      <c r="B925" s="30" t="s">
        <v>1002</v>
      </c>
      <c r="D925" s="19"/>
      <c r="E925" s="19"/>
      <c r="G925" s="4"/>
      <c r="H925" s="4"/>
      <c r="K925" s="30" t="s">
        <v>1004</v>
      </c>
      <c r="M925" s="19"/>
      <c r="N925" s="19"/>
      <c r="O925" s="4"/>
      <c r="P925" s="4"/>
      <c r="Q925" s="4"/>
      <c r="R925" s="4"/>
    </row>
    <row r="926" spans="2:18">
      <c r="B926" s="39" t="s">
        <v>5546</v>
      </c>
      <c r="C926" s="41"/>
      <c r="D926" s="40" t="s">
        <v>5536</v>
      </c>
      <c r="E926" s="40" t="s">
        <v>5578</v>
      </c>
      <c r="F926" s="39" t="s">
        <v>4813</v>
      </c>
      <c r="G926" s="37"/>
      <c r="H926" s="37">
        <v>2021</v>
      </c>
      <c r="K926" s="2" t="s">
        <v>1044</v>
      </c>
      <c r="M926" s="19" t="s">
        <v>1697</v>
      </c>
      <c r="N926" s="19" t="s">
        <v>1599</v>
      </c>
      <c r="O926" s="4">
        <v>88</v>
      </c>
      <c r="P926" s="4"/>
      <c r="Q926" s="2" t="s">
        <v>4628</v>
      </c>
      <c r="R926" s="4"/>
    </row>
    <row r="927" spans="2:18">
      <c r="B927" s="5" t="s">
        <v>3490</v>
      </c>
      <c r="C927" s="11"/>
      <c r="D927" s="10" t="s">
        <v>3640</v>
      </c>
      <c r="E927" s="10" t="s">
        <v>1570</v>
      </c>
      <c r="F927" s="5">
        <v>94</v>
      </c>
      <c r="G927" s="6"/>
      <c r="H927" s="6">
        <v>2011</v>
      </c>
      <c r="K927" s="2" t="s">
        <v>1045</v>
      </c>
      <c r="M927" s="19" t="s">
        <v>2632</v>
      </c>
      <c r="N927" s="19" t="s">
        <v>1570</v>
      </c>
      <c r="O927" s="4">
        <v>89</v>
      </c>
      <c r="P927" s="4"/>
      <c r="Q927" s="2" t="s">
        <v>4692</v>
      </c>
      <c r="R927" s="4"/>
    </row>
    <row r="928" spans="2:18">
      <c r="B928" s="5" t="s">
        <v>1041</v>
      </c>
      <c r="D928" s="19" t="s">
        <v>2632</v>
      </c>
      <c r="E928" s="19" t="s">
        <v>1570</v>
      </c>
      <c r="F928" s="2">
        <v>89</v>
      </c>
      <c r="G928" s="4"/>
      <c r="H928" s="4">
        <v>2005</v>
      </c>
      <c r="M928" s="19"/>
      <c r="N928" s="19"/>
      <c r="O928" s="4"/>
      <c r="P928" s="4"/>
      <c r="Q928" s="4"/>
      <c r="R928" s="4"/>
    </row>
    <row r="929" spans="2:18">
      <c r="B929" s="5" t="s">
        <v>1042</v>
      </c>
      <c r="D929" s="19" t="s">
        <v>1697</v>
      </c>
      <c r="E929" s="19" t="s">
        <v>1599</v>
      </c>
      <c r="F929" s="2" t="s">
        <v>4746</v>
      </c>
      <c r="G929" s="4"/>
      <c r="H929" s="2" t="s">
        <v>4715</v>
      </c>
      <c r="M929" s="19"/>
      <c r="N929" s="19"/>
      <c r="O929" s="4"/>
      <c r="P929" s="4"/>
      <c r="Q929" s="4"/>
      <c r="R929" s="4"/>
    </row>
    <row r="930" spans="2:18">
      <c r="B930" s="2" t="s">
        <v>1043</v>
      </c>
      <c r="D930" s="19" t="s">
        <v>3649</v>
      </c>
      <c r="E930" s="19" t="s">
        <v>2578</v>
      </c>
      <c r="F930" s="2">
        <v>87</v>
      </c>
      <c r="G930" s="4"/>
      <c r="H930" s="2" t="s">
        <v>4628</v>
      </c>
      <c r="M930" s="19"/>
      <c r="N930" s="19"/>
      <c r="O930" s="4"/>
      <c r="P930" s="4"/>
      <c r="Q930" s="4"/>
      <c r="R930" s="4"/>
    </row>
    <row r="931" spans="2:18">
      <c r="B931" s="2" t="s">
        <v>5547</v>
      </c>
      <c r="D931" t="s">
        <v>4170</v>
      </c>
      <c r="E931" t="s">
        <v>2761</v>
      </c>
      <c r="F931" s="2" t="s">
        <v>4813</v>
      </c>
      <c r="H931" s="4">
        <v>2021</v>
      </c>
      <c r="M931" s="19"/>
      <c r="N931" s="19"/>
      <c r="O931" s="4"/>
      <c r="P931" s="4"/>
      <c r="Q931" s="4"/>
      <c r="R931" s="4"/>
    </row>
    <row r="932" spans="2:18">
      <c r="B932" s="2" t="s">
        <v>5548</v>
      </c>
      <c r="D932" t="s">
        <v>5549</v>
      </c>
      <c r="E932" t="s">
        <v>2582</v>
      </c>
      <c r="F932" s="2" t="s">
        <v>4813</v>
      </c>
      <c r="H932" s="4">
        <v>2021</v>
      </c>
      <c r="K932" s="39"/>
      <c r="L932" s="41"/>
      <c r="M932" s="40"/>
      <c r="N932" s="40"/>
      <c r="O932" s="333"/>
      <c r="P932" s="37"/>
      <c r="Q932" s="37"/>
    </row>
    <row r="933" spans="2:18">
      <c r="B933" s="2" t="s">
        <v>3089</v>
      </c>
      <c r="D933" t="s">
        <v>2628</v>
      </c>
      <c r="E933" t="s">
        <v>2629</v>
      </c>
      <c r="F933" s="2" t="s">
        <v>1067</v>
      </c>
      <c r="H933" s="2" t="s">
        <v>4838</v>
      </c>
      <c r="K933" s="5"/>
      <c r="L933" s="11"/>
      <c r="M933" s="10"/>
      <c r="N933" s="10"/>
      <c r="O933" s="6"/>
      <c r="P933" s="6"/>
      <c r="Q933" s="6"/>
    </row>
    <row r="934" spans="2:18">
      <c r="B934" s="2" t="s">
        <v>5299</v>
      </c>
      <c r="D934" t="s">
        <v>5300</v>
      </c>
      <c r="E934" t="s">
        <v>5301</v>
      </c>
      <c r="F934" s="2" t="s">
        <v>4813</v>
      </c>
      <c r="H934" s="2" t="s">
        <v>5146</v>
      </c>
      <c r="K934" s="5"/>
      <c r="L934" s="1"/>
      <c r="O934" s="2"/>
      <c r="Q934" s="2"/>
    </row>
    <row r="935" spans="2:18">
      <c r="B935" s="2" t="s">
        <v>1730</v>
      </c>
      <c r="D935" t="s">
        <v>1731</v>
      </c>
      <c r="E935" t="s">
        <v>1451</v>
      </c>
      <c r="F935" s="2" t="s">
        <v>1067</v>
      </c>
      <c r="H935" s="2" t="s">
        <v>4042</v>
      </c>
      <c r="K935" s="2"/>
      <c r="L935" s="1"/>
      <c r="O935" s="2"/>
      <c r="Q935" s="2"/>
    </row>
    <row r="936" spans="2:18">
      <c r="B936" s="2" t="s">
        <v>4362</v>
      </c>
      <c r="D936" t="s">
        <v>4360</v>
      </c>
      <c r="E936" t="s">
        <v>4361</v>
      </c>
      <c r="F936" s="2" t="s">
        <v>1241</v>
      </c>
      <c r="H936" s="2" t="s">
        <v>4253</v>
      </c>
      <c r="K936" s="2"/>
      <c r="L936" s="1"/>
      <c r="O936" s="2"/>
      <c r="Q936" s="4"/>
    </row>
    <row r="937" spans="2:18">
      <c r="B937" s="2" t="s">
        <v>4363</v>
      </c>
      <c r="D937" t="s">
        <v>1872</v>
      </c>
      <c r="E937" t="s">
        <v>4364</v>
      </c>
      <c r="F937" s="2" t="s">
        <v>581</v>
      </c>
      <c r="H937" s="2" t="s">
        <v>4253</v>
      </c>
      <c r="K937" s="2"/>
      <c r="L937" s="1"/>
      <c r="O937" s="2"/>
      <c r="Q937" s="4"/>
    </row>
    <row r="938" spans="2:18">
      <c r="B938" s="2" t="s">
        <v>1975</v>
      </c>
      <c r="D938" t="s">
        <v>3190</v>
      </c>
      <c r="E938" t="s">
        <v>1561</v>
      </c>
      <c r="F938" s="2" t="s">
        <v>1683</v>
      </c>
      <c r="H938" s="4">
        <v>2018</v>
      </c>
      <c r="K938" s="2"/>
      <c r="L938" s="1"/>
      <c r="O938" s="2"/>
      <c r="Q938" s="4"/>
    </row>
    <row r="939" spans="2:18">
      <c r="B939" s="2" t="s">
        <v>3491</v>
      </c>
      <c r="D939" s="19" t="s">
        <v>3551</v>
      </c>
      <c r="E939" s="19" t="s">
        <v>1550</v>
      </c>
      <c r="F939" s="2">
        <v>95</v>
      </c>
      <c r="G939" s="4"/>
      <c r="H939" s="4">
        <v>2011</v>
      </c>
      <c r="K939" s="2"/>
      <c r="L939" s="1"/>
      <c r="M939" s="19"/>
      <c r="N939" s="19"/>
      <c r="O939" s="4"/>
      <c r="P939" s="4"/>
      <c r="Q939" s="4"/>
    </row>
    <row r="940" spans="2:18">
      <c r="B940" s="2" t="s">
        <v>4365</v>
      </c>
      <c r="D940" t="s">
        <v>3956</v>
      </c>
      <c r="E940" t="s">
        <v>1550</v>
      </c>
      <c r="F940" s="2" t="s">
        <v>581</v>
      </c>
      <c r="H940" s="2" t="s">
        <v>4253</v>
      </c>
    </row>
    <row r="941" spans="2:18">
      <c r="G941" s="4"/>
      <c r="H941" s="4"/>
    </row>
    <row r="947" spans="2:11">
      <c r="B947" s="28" t="s">
        <v>1003</v>
      </c>
      <c r="D947" s="19"/>
      <c r="E947" s="19"/>
      <c r="G947" s="4"/>
      <c r="H947" s="4"/>
      <c r="K947" s="30" t="s">
        <v>1005</v>
      </c>
    </row>
    <row r="948" spans="2:11">
      <c r="B948" s="368" t="s">
        <v>5591</v>
      </c>
      <c r="C948" s="41"/>
      <c r="D948" s="38" t="s">
        <v>5536</v>
      </c>
      <c r="E948" s="38" t="s">
        <v>2625</v>
      </c>
      <c r="F948" s="39" t="s">
        <v>4813</v>
      </c>
      <c r="G948" s="38"/>
      <c r="H948" s="39" t="s">
        <v>5421</v>
      </c>
    </row>
    <row r="949" spans="2:11">
      <c r="B949" s="5" t="s">
        <v>1046</v>
      </c>
      <c r="C949" s="11"/>
      <c r="D949" s="10" t="s">
        <v>1697</v>
      </c>
      <c r="E949" s="10" t="s">
        <v>1599</v>
      </c>
      <c r="F949" s="5">
        <v>88</v>
      </c>
      <c r="G949" s="6"/>
      <c r="H949" s="5" t="s">
        <v>4692</v>
      </c>
    </row>
    <row r="950" spans="2:11">
      <c r="B950" s="2" t="s">
        <v>3492</v>
      </c>
      <c r="D950" s="46" t="s">
        <v>3640</v>
      </c>
      <c r="E950" s="46" t="s">
        <v>1570</v>
      </c>
      <c r="F950" s="35">
        <v>94</v>
      </c>
      <c r="G950" s="36"/>
      <c r="H950" s="36">
        <v>2011</v>
      </c>
    </row>
    <row r="951" spans="2:11">
      <c r="B951" s="2" t="s">
        <v>1047</v>
      </c>
      <c r="D951" s="19" t="s">
        <v>2632</v>
      </c>
      <c r="E951" s="19" t="s">
        <v>1570</v>
      </c>
      <c r="F951" s="2">
        <v>89</v>
      </c>
      <c r="G951" s="4"/>
      <c r="H951" s="2" t="s">
        <v>4658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indexed="44"/>
  </sheetPr>
  <dimension ref="A1:Q868"/>
  <sheetViews>
    <sheetView topLeftCell="A390" zoomScaleNormal="100" workbookViewId="0">
      <selection activeCell="B708" sqref="B708:H708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customWidth="1"/>
    <col min="5" max="5" width="8.77734375" customWidth="1"/>
    <col min="6" max="6" width="8.77734375" style="2" customWidth="1"/>
    <col min="7" max="7" width="8.77734375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7">
      <c r="A1" s="240" t="s">
        <v>1188</v>
      </c>
      <c r="B1" s="197"/>
      <c r="C1" s="76"/>
      <c r="D1" s="19" t="s">
        <v>131</v>
      </c>
      <c r="E1" s="19" t="s">
        <v>132</v>
      </c>
      <c r="F1" s="32" t="s">
        <v>133</v>
      </c>
      <c r="G1" s="32"/>
      <c r="H1" s="32" t="s">
        <v>134</v>
      </c>
      <c r="I1" s="19"/>
      <c r="J1" s="19"/>
      <c r="K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3" spans="1:17">
      <c r="B3" s="28" t="s">
        <v>1823</v>
      </c>
      <c r="C3"/>
      <c r="F3" s="16"/>
      <c r="H3"/>
      <c r="K3" s="28" t="s">
        <v>1466</v>
      </c>
    </row>
    <row r="4" spans="1:17">
      <c r="B4" s="39" t="s">
        <v>1824</v>
      </c>
      <c r="C4" s="41"/>
      <c r="D4" s="38" t="s">
        <v>4636</v>
      </c>
      <c r="E4" s="38" t="s">
        <v>4657</v>
      </c>
      <c r="F4" s="39">
        <v>85</v>
      </c>
      <c r="G4" s="37"/>
      <c r="H4" s="39" t="s">
        <v>4715</v>
      </c>
    </row>
    <row r="5" spans="1:17">
      <c r="B5" s="2">
        <v>6.89</v>
      </c>
      <c r="C5"/>
      <c r="D5" t="s">
        <v>4951</v>
      </c>
      <c r="E5" t="s">
        <v>4679</v>
      </c>
      <c r="F5" s="2">
        <v>85</v>
      </c>
      <c r="H5" s="4">
        <v>2003</v>
      </c>
    </row>
    <row r="6" spans="1:17">
      <c r="B6" s="2">
        <v>6.99</v>
      </c>
      <c r="C6"/>
      <c r="D6" t="s">
        <v>2321</v>
      </c>
      <c r="E6" t="s">
        <v>4634</v>
      </c>
      <c r="F6" s="2">
        <v>84</v>
      </c>
      <c r="G6" s="4"/>
      <c r="H6" s="2">
        <v>2003</v>
      </c>
    </row>
    <row r="24" spans="1:17">
      <c r="A24" s="198"/>
      <c r="B24"/>
      <c r="C24"/>
      <c r="G24" s="2"/>
      <c r="H24" s="2"/>
    </row>
    <row r="25" spans="1:17">
      <c r="B25" s="28" t="s">
        <v>4625</v>
      </c>
      <c r="C25"/>
      <c r="G25" s="2"/>
      <c r="H25" s="2"/>
      <c r="K25" s="28" t="s">
        <v>4929</v>
      </c>
    </row>
    <row r="26" spans="1:17">
      <c r="B26" s="333" t="s">
        <v>5438</v>
      </c>
      <c r="C26" s="334"/>
      <c r="D26" s="342" t="s">
        <v>698</v>
      </c>
      <c r="E26" s="342" t="s">
        <v>370</v>
      </c>
      <c r="F26" s="333" t="s">
        <v>1067</v>
      </c>
      <c r="G26" s="342"/>
      <c r="H26" s="336">
        <v>2021</v>
      </c>
      <c r="K26" s="5" t="s">
        <v>4683</v>
      </c>
      <c r="L26" s="1"/>
      <c r="M26" t="s">
        <v>4684</v>
      </c>
      <c r="N26" t="s">
        <v>4661</v>
      </c>
      <c r="O26" s="2" t="s">
        <v>4662</v>
      </c>
      <c r="Q26" s="2" t="s">
        <v>4663</v>
      </c>
    </row>
    <row r="27" spans="1:17">
      <c r="B27" s="5">
        <v>7.09</v>
      </c>
      <c r="C27" s="11"/>
      <c r="D27" s="12" t="s">
        <v>397</v>
      </c>
      <c r="E27" s="12" t="s">
        <v>4679</v>
      </c>
      <c r="F27" s="5">
        <v>93</v>
      </c>
      <c r="G27" s="12"/>
      <c r="H27" s="6">
        <v>2011</v>
      </c>
      <c r="I27" s="1"/>
      <c r="K27" s="2"/>
      <c r="O27" s="4"/>
      <c r="Q27" s="2"/>
    </row>
    <row r="28" spans="1:17">
      <c r="B28" s="5" t="s">
        <v>4659</v>
      </c>
      <c r="C28"/>
      <c r="D28" t="s">
        <v>4626</v>
      </c>
      <c r="E28" t="s">
        <v>4661</v>
      </c>
      <c r="F28" s="2" t="s">
        <v>4662</v>
      </c>
      <c r="H28" s="2" t="s">
        <v>4663</v>
      </c>
      <c r="I28" s="1"/>
      <c r="K28" s="4"/>
      <c r="O28" s="4"/>
      <c r="Q28" s="2"/>
    </row>
    <row r="29" spans="1:17">
      <c r="B29" s="5" t="s">
        <v>4659</v>
      </c>
      <c r="C29"/>
      <c r="D29" t="s">
        <v>4629</v>
      </c>
      <c r="E29" t="s">
        <v>4630</v>
      </c>
      <c r="F29" s="2" t="s">
        <v>4703</v>
      </c>
      <c r="H29" s="2" t="s">
        <v>4658</v>
      </c>
      <c r="I29" s="1"/>
      <c r="K29" s="5"/>
      <c r="L29" s="1"/>
      <c r="O29" s="2"/>
      <c r="Q29" s="2"/>
    </row>
    <row r="30" spans="1:17">
      <c r="B30" s="2" t="s">
        <v>3843</v>
      </c>
      <c r="C30" s="1" t="s">
        <v>2070</v>
      </c>
      <c r="D30" t="s">
        <v>4977</v>
      </c>
      <c r="E30" t="s">
        <v>4679</v>
      </c>
      <c r="F30" s="2">
        <v>97</v>
      </c>
      <c r="H30" s="4">
        <v>2016</v>
      </c>
      <c r="I30" s="1"/>
      <c r="K30" s="5"/>
      <c r="L30" s="1"/>
      <c r="O30" s="2"/>
      <c r="Q30" s="2"/>
    </row>
    <row r="31" spans="1:17">
      <c r="B31" s="2" t="s">
        <v>3357</v>
      </c>
      <c r="C31"/>
      <c r="D31" t="s">
        <v>1837</v>
      </c>
      <c r="E31" t="s">
        <v>4634</v>
      </c>
      <c r="F31" s="2" t="s">
        <v>4693</v>
      </c>
      <c r="H31" s="2" t="s">
        <v>2945</v>
      </c>
    </row>
    <row r="32" spans="1:17">
      <c r="B32" s="2" t="s">
        <v>1190</v>
      </c>
      <c r="C32" s="1" t="s">
        <v>2070</v>
      </c>
      <c r="D32" t="s">
        <v>2971</v>
      </c>
      <c r="E32" t="s">
        <v>4937</v>
      </c>
      <c r="F32" s="2" t="s">
        <v>1241</v>
      </c>
      <c r="H32" s="4">
        <v>2020</v>
      </c>
      <c r="I32" s="1"/>
      <c r="K32" s="5"/>
      <c r="L32" s="1"/>
      <c r="O32" s="2"/>
      <c r="Q32" s="2"/>
    </row>
    <row r="33" spans="2:17">
      <c r="B33" s="5" t="s">
        <v>1191</v>
      </c>
      <c r="C33"/>
      <c r="D33" t="s">
        <v>4636</v>
      </c>
      <c r="E33" t="s">
        <v>4657</v>
      </c>
      <c r="F33" s="2" t="s">
        <v>4697</v>
      </c>
      <c r="H33" s="2" t="s">
        <v>4692</v>
      </c>
      <c r="Q33" s="2"/>
    </row>
    <row r="34" spans="2:17">
      <c r="B34" s="2" t="s">
        <v>1191</v>
      </c>
      <c r="D34" s="26" t="s">
        <v>4799</v>
      </c>
      <c r="E34" s="26" t="s">
        <v>4714</v>
      </c>
      <c r="F34" s="2">
        <v>97</v>
      </c>
      <c r="H34" s="4">
        <v>2016</v>
      </c>
      <c r="I34" s="1"/>
      <c r="K34" s="2"/>
      <c r="L34" s="1"/>
      <c r="O34" s="2"/>
      <c r="Q34" s="2"/>
    </row>
    <row r="35" spans="2:17">
      <c r="B35" s="5" t="s">
        <v>4666</v>
      </c>
      <c r="C35"/>
      <c r="D35" t="s">
        <v>4678</v>
      </c>
      <c r="E35" t="s">
        <v>4679</v>
      </c>
      <c r="F35" s="2" t="s">
        <v>4707</v>
      </c>
      <c r="H35" s="2" t="s">
        <v>4635</v>
      </c>
      <c r="I35" s="1"/>
      <c r="K35" s="2"/>
      <c r="L35" s="1"/>
      <c r="O35" s="2"/>
      <c r="Q35" s="2"/>
    </row>
    <row r="36" spans="2:17">
      <c r="B36" s="5" t="s">
        <v>1192</v>
      </c>
      <c r="C36"/>
      <c r="D36" t="s">
        <v>4664</v>
      </c>
      <c r="E36" t="s">
        <v>4657</v>
      </c>
      <c r="F36" s="2">
        <v>79</v>
      </c>
      <c r="H36" s="4">
        <v>1998</v>
      </c>
      <c r="I36" s="1"/>
      <c r="K36" s="2"/>
      <c r="L36" s="1"/>
      <c r="O36" s="2"/>
      <c r="Q36" s="2"/>
    </row>
    <row r="37" spans="2:17">
      <c r="B37" s="5" t="s">
        <v>1194</v>
      </c>
      <c r="C37"/>
      <c r="D37" t="s">
        <v>4716</v>
      </c>
      <c r="E37" t="s">
        <v>4717</v>
      </c>
      <c r="F37" s="2" t="s">
        <v>4707</v>
      </c>
      <c r="H37" s="2" t="s">
        <v>4635</v>
      </c>
      <c r="I37" s="1"/>
      <c r="Q37" s="2"/>
    </row>
    <row r="38" spans="2:17">
      <c r="B38" s="2" t="s">
        <v>3827</v>
      </c>
      <c r="C38"/>
      <c r="D38" s="26" t="s">
        <v>2804</v>
      </c>
      <c r="E38" s="26" t="s">
        <v>4706</v>
      </c>
      <c r="F38" s="64">
        <v>95</v>
      </c>
      <c r="G38" s="26"/>
      <c r="H38" s="64" t="s">
        <v>1858</v>
      </c>
      <c r="I38" s="1"/>
      <c r="L38" s="2"/>
      <c r="M38" s="2"/>
    </row>
    <row r="39" spans="2:17">
      <c r="B39" s="2" t="s">
        <v>3827</v>
      </c>
      <c r="D39" s="26" t="s">
        <v>1846</v>
      </c>
      <c r="E39" s="26" t="s">
        <v>1847</v>
      </c>
      <c r="F39" s="2" t="s">
        <v>1241</v>
      </c>
      <c r="H39" s="4">
        <v>2020</v>
      </c>
      <c r="I39" s="1"/>
      <c r="L39" s="2"/>
      <c r="M39" s="2"/>
    </row>
    <row r="40" spans="2:17">
      <c r="B40" s="2" t="s">
        <v>3359</v>
      </c>
      <c r="C40"/>
      <c r="D40" t="s">
        <v>4665</v>
      </c>
      <c r="E40" t="s">
        <v>4657</v>
      </c>
      <c r="F40" s="2">
        <v>92</v>
      </c>
      <c r="H40" s="4">
        <v>2010</v>
      </c>
      <c r="I40" s="1"/>
    </row>
    <row r="41" spans="2:17">
      <c r="B41" s="5" t="s">
        <v>1195</v>
      </c>
      <c r="C41"/>
      <c r="D41" t="s">
        <v>229</v>
      </c>
      <c r="E41" t="s">
        <v>4657</v>
      </c>
      <c r="F41" s="2" t="s">
        <v>4746</v>
      </c>
      <c r="H41" s="2" t="s">
        <v>4750</v>
      </c>
      <c r="I41" s="1"/>
      <c r="L41" s="2"/>
      <c r="M41" s="2"/>
    </row>
    <row r="42" spans="2:17">
      <c r="B42" s="2" t="s">
        <v>1838</v>
      </c>
      <c r="C42"/>
      <c r="D42" t="s">
        <v>4759</v>
      </c>
      <c r="E42" t="s">
        <v>4661</v>
      </c>
      <c r="F42" s="2">
        <v>89</v>
      </c>
      <c r="H42" s="4">
        <v>2007</v>
      </c>
      <c r="I42" s="1"/>
      <c r="L42" s="2"/>
      <c r="M42" s="2"/>
    </row>
    <row r="43" spans="2:17">
      <c r="B43" s="2" t="s">
        <v>1842</v>
      </c>
      <c r="C43"/>
      <c r="D43" s="26" t="s">
        <v>1865</v>
      </c>
      <c r="E43" s="26" t="s">
        <v>4679</v>
      </c>
      <c r="F43" s="2" t="s">
        <v>801</v>
      </c>
      <c r="H43" s="2" t="s">
        <v>1858</v>
      </c>
      <c r="I43" s="1"/>
      <c r="L43" s="2"/>
      <c r="M43" s="2"/>
    </row>
    <row r="44" spans="2:17">
      <c r="B44" s="2" t="s">
        <v>2676</v>
      </c>
      <c r="C44" s="116"/>
      <c r="D44" s="26" t="s">
        <v>2903</v>
      </c>
      <c r="E44" s="26" t="s">
        <v>4630</v>
      </c>
      <c r="F44" s="64">
        <v>94</v>
      </c>
      <c r="G44" s="117"/>
      <c r="H44" s="117">
        <v>2013</v>
      </c>
      <c r="I44" s="1"/>
      <c r="L44" s="2"/>
      <c r="M44" s="2"/>
    </row>
    <row r="45" spans="2:17">
      <c r="B45" s="2" t="s">
        <v>2676</v>
      </c>
      <c r="C45" s="1" t="s">
        <v>2070</v>
      </c>
      <c r="D45" s="26" t="s">
        <v>848</v>
      </c>
      <c r="E45" s="26" t="s">
        <v>4714</v>
      </c>
      <c r="F45" s="2">
        <v>97</v>
      </c>
      <c r="H45" s="4">
        <v>2015</v>
      </c>
      <c r="L45" s="2"/>
      <c r="M45" s="2"/>
    </row>
    <row r="46" spans="2:17">
      <c r="B46"/>
      <c r="C46"/>
      <c r="F46" s="16"/>
      <c r="H46"/>
      <c r="I46" s="1"/>
      <c r="L46" s="2"/>
      <c r="M46" s="2"/>
    </row>
    <row r="47" spans="2:17">
      <c r="B47" s="28" t="s">
        <v>4711</v>
      </c>
      <c r="C47"/>
      <c r="H47" s="2"/>
      <c r="I47" s="1"/>
      <c r="K47" s="28" t="s">
        <v>4930</v>
      </c>
      <c r="L47" s="2"/>
      <c r="M47" s="2"/>
    </row>
    <row r="48" spans="2:17">
      <c r="B48" s="333" t="s">
        <v>5439</v>
      </c>
      <c r="C48" s="334"/>
      <c r="D48" s="342" t="s">
        <v>698</v>
      </c>
      <c r="E48" s="342" t="s">
        <v>370</v>
      </c>
      <c r="F48" s="333" t="s">
        <v>1067</v>
      </c>
      <c r="G48" s="342"/>
      <c r="H48" s="336">
        <v>2021</v>
      </c>
      <c r="I48" s="1"/>
      <c r="K48" s="2" t="s">
        <v>4719</v>
      </c>
      <c r="L48" s="1"/>
      <c r="M48" t="s">
        <v>4664</v>
      </c>
      <c r="N48" t="s">
        <v>4657</v>
      </c>
      <c r="O48" s="2" t="s">
        <v>4780</v>
      </c>
      <c r="Q48" s="2" t="s">
        <v>4720</v>
      </c>
    </row>
    <row r="49" spans="1:17">
      <c r="B49" s="5">
        <v>10.71</v>
      </c>
      <c r="C49" s="11"/>
      <c r="D49" s="10" t="s">
        <v>397</v>
      </c>
      <c r="E49" s="10" t="s">
        <v>4679</v>
      </c>
      <c r="F49" s="5">
        <v>93</v>
      </c>
      <c r="G49" s="12"/>
      <c r="H49" s="6">
        <v>2012</v>
      </c>
      <c r="I49" s="1"/>
      <c r="K49" s="2" t="s">
        <v>4719</v>
      </c>
      <c r="L49" s="1"/>
      <c r="M49" s="7" t="s">
        <v>4626</v>
      </c>
      <c r="N49" t="s">
        <v>4661</v>
      </c>
      <c r="O49" s="2" t="s">
        <v>4662</v>
      </c>
      <c r="Q49" s="2" t="s">
        <v>4663</v>
      </c>
    </row>
    <row r="50" spans="1:17">
      <c r="B50" s="5" t="s">
        <v>1196</v>
      </c>
      <c r="C50"/>
      <c r="D50" t="s">
        <v>4636</v>
      </c>
      <c r="E50" t="s">
        <v>4657</v>
      </c>
      <c r="F50" s="2" t="s">
        <v>4697</v>
      </c>
      <c r="H50" s="2" t="s">
        <v>4692</v>
      </c>
      <c r="I50" s="1"/>
      <c r="K50" s="2" t="s">
        <v>4722</v>
      </c>
      <c r="L50" s="1"/>
      <c r="M50" s="7" t="s">
        <v>4626</v>
      </c>
      <c r="N50" t="s">
        <v>4627</v>
      </c>
      <c r="O50" s="2" t="s">
        <v>4662</v>
      </c>
      <c r="Q50" s="2" t="s">
        <v>4663</v>
      </c>
    </row>
    <row r="51" spans="1:17">
      <c r="B51" s="5" t="s">
        <v>1197</v>
      </c>
      <c r="C51"/>
      <c r="D51" t="s">
        <v>4626</v>
      </c>
      <c r="E51" t="s">
        <v>4661</v>
      </c>
      <c r="F51" s="2" t="s">
        <v>4662</v>
      </c>
      <c r="H51" s="2" t="s">
        <v>4663</v>
      </c>
      <c r="I51" s="1"/>
      <c r="K51" s="2" t="s">
        <v>4724</v>
      </c>
      <c r="L51" s="1"/>
      <c r="M51" s="7" t="s">
        <v>4678</v>
      </c>
      <c r="N51" t="s">
        <v>4679</v>
      </c>
      <c r="O51" s="2" t="s">
        <v>4707</v>
      </c>
      <c r="Q51" s="2" t="s">
        <v>4635</v>
      </c>
    </row>
    <row r="52" spans="1:17">
      <c r="B52" s="2" t="s">
        <v>2468</v>
      </c>
      <c r="C52"/>
      <c r="D52" t="s">
        <v>4678</v>
      </c>
      <c r="E52" t="s">
        <v>4679</v>
      </c>
      <c r="F52" s="2" t="s">
        <v>4707</v>
      </c>
      <c r="H52" s="2" t="s">
        <v>4635</v>
      </c>
      <c r="I52" s="1"/>
      <c r="K52" s="2" t="s">
        <v>649</v>
      </c>
      <c r="M52" t="s">
        <v>447</v>
      </c>
      <c r="N52" t="s">
        <v>4706</v>
      </c>
      <c r="O52" s="4">
        <v>79</v>
      </c>
      <c r="Q52" s="4">
        <v>1997</v>
      </c>
    </row>
    <row r="53" spans="1:17">
      <c r="B53" s="2">
        <v>11.25</v>
      </c>
      <c r="C53"/>
      <c r="D53" s="10" t="s">
        <v>4664</v>
      </c>
      <c r="E53" s="10" t="s">
        <v>4657</v>
      </c>
      <c r="F53" s="2">
        <v>79</v>
      </c>
      <c r="H53" s="4">
        <v>1998</v>
      </c>
      <c r="I53" s="1"/>
      <c r="K53" s="2" t="s">
        <v>649</v>
      </c>
      <c r="L53" s="1"/>
      <c r="M53" s="7" t="s">
        <v>434</v>
      </c>
      <c r="N53" t="s">
        <v>4661</v>
      </c>
      <c r="O53" s="2" t="s">
        <v>4709</v>
      </c>
      <c r="Q53" s="2" t="s">
        <v>4635</v>
      </c>
    </row>
    <row r="54" spans="1:17">
      <c r="B54" s="5" t="s">
        <v>4718</v>
      </c>
      <c r="C54"/>
      <c r="D54" t="s">
        <v>4684</v>
      </c>
      <c r="E54" t="s">
        <v>4661</v>
      </c>
      <c r="F54" s="2">
        <v>81</v>
      </c>
      <c r="H54" s="4">
        <v>2000</v>
      </c>
      <c r="I54" s="1"/>
      <c r="K54" s="2" t="s">
        <v>2059</v>
      </c>
      <c r="M54" s="7" t="s">
        <v>4932</v>
      </c>
      <c r="N54" t="s">
        <v>170</v>
      </c>
      <c r="O54" s="4">
        <v>79</v>
      </c>
      <c r="P54" s="4"/>
      <c r="Q54" s="4">
        <v>1997</v>
      </c>
    </row>
    <row r="55" spans="1:17">
      <c r="B55" s="2" t="s">
        <v>2465</v>
      </c>
      <c r="C55"/>
      <c r="D55" t="s">
        <v>4716</v>
      </c>
      <c r="E55" t="s">
        <v>4717</v>
      </c>
      <c r="F55" s="2" t="s">
        <v>4707</v>
      </c>
      <c r="H55" s="2" t="s">
        <v>4635</v>
      </c>
      <c r="I55" s="1"/>
      <c r="K55" s="2" t="s">
        <v>633</v>
      </c>
      <c r="L55" s="1"/>
      <c r="M55" s="7" t="s">
        <v>88</v>
      </c>
      <c r="N55" t="s">
        <v>52</v>
      </c>
      <c r="O55" s="2" t="s">
        <v>4780</v>
      </c>
      <c r="Q55" s="2" t="s">
        <v>4728</v>
      </c>
    </row>
    <row r="56" spans="1:17">
      <c r="A56" s="4"/>
      <c r="B56" s="2" t="s">
        <v>4195</v>
      </c>
      <c r="D56" t="s">
        <v>2971</v>
      </c>
      <c r="E56" t="s">
        <v>4937</v>
      </c>
      <c r="F56" s="2" t="s">
        <v>1241</v>
      </c>
      <c r="H56" s="4">
        <v>2019</v>
      </c>
      <c r="I56" s="1"/>
      <c r="K56" s="2"/>
      <c r="L56" s="1"/>
      <c r="O56" s="2"/>
      <c r="Q56" s="2"/>
    </row>
    <row r="57" spans="1:17">
      <c r="B57" s="2" t="s">
        <v>3930</v>
      </c>
      <c r="D57" t="s">
        <v>4076</v>
      </c>
      <c r="E57" t="s">
        <v>4706</v>
      </c>
      <c r="F57" s="2" t="s">
        <v>1067</v>
      </c>
      <c r="H57" s="4">
        <v>2021</v>
      </c>
      <c r="I57" s="1"/>
      <c r="K57" s="2"/>
      <c r="L57" s="1"/>
      <c r="O57" s="2"/>
      <c r="P57" s="2"/>
      <c r="Q57" s="2"/>
    </row>
    <row r="58" spans="1:17">
      <c r="B58" s="2" t="s">
        <v>3828</v>
      </c>
      <c r="C58"/>
      <c r="D58" s="26" t="s">
        <v>2804</v>
      </c>
      <c r="E58" s="26" t="s">
        <v>4706</v>
      </c>
      <c r="F58" s="64">
        <v>95</v>
      </c>
      <c r="G58" s="26"/>
      <c r="H58" s="64" t="s">
        <v>1858</v>
      </c>
      <c r="Q58" s="2"/>
    </row>
    <row r="59" spans="1:17">
      <c r="B59" s="5" t="s">
        <v>1199</v>
      </c>
      <c r="C59"/>
      <c r="D59" t="s">
        <v>4629</v>
      </c>
      <c r="E59" t="s">
        <v>4630</v>
      </c>
      <c r="F59" s="2">
        <v>86</v>
      </c>
      <c r="H59" s="4">
        <v>2005</v>
      </c>
      <c r="K59" s="2"/>
      <c r="L59" s="1"/>
      <c r="O59" s="2"/>
      <c r="P59" s="2"/>
    </row>
    <row r="60" spans="1:17">
      <c r="B60" s="2" t="s">
        <v>1939</v>
      </c>
      <c r="C60"/>
      <c r="D60" s="26" t="s">
        <v>4799</v>
      </c>
      <c r="E60" s="26" t="s">
        <v>4714</v>
      </c>
      <c r="F60" s="2" t="s">
        <v>805</v>
      </c>
      <c r="H60" s="2" t="s">
        <v>3044</v>
      </c>
      <c r="I60" s="1"/>
      <c r="K60" s="2"/>
      <c r="O60" s="2"/>
      <c r="P60" s="2"/>
    </row>
    <row r="61" spans="1:17">
      <c r="B61" s="5" t="s">
        <v>4520</v>
      </c>
      <c r="C61"/>
      <c r="D61" t="s">
        <v>4977</v>
      </c>
      <c r="E61" t="s">
        <v>4679</v>
      </c>
      <c r="F61" s="2">
        <v>97</v>
      </c>
      <c r="H61" s="4">
        <v>2015</v>
      </c>
      <c r="I61" s="1"/>
      <c r="K61" s="2"/>
      <c r="L61" s="1"/>
      <c r="O61" s="2"/>
      <c r="P61" s="2"/>
    </row>
    <row r="62" spans="1:17">
      <c r="B62" s="5" t="s">
        <v>1200</v>
      </c>
      <c r="C62"/>
      <c r="D62" t="s">
        <v>4626</v>
      </c>
      <c r="E62" t="s">
        <v>4627</v>
      </c>
      <c r="F62" s="2">
        <v>81</v>
      </c>
      <c r="H62" s="4">
        <v>2000</v>
      </c>
      <c r="L62" s="4"/>
      <c r="M62" s="2"/>
    </row>
    <row r="63" spans="1:17">
      <c r="B63" s="2" t="s">
        <v>3988</v>
      </c>
      <c r="C63"/>
      <c r="D63" t="s">
        <v>1837</v>
      </c>
      <c r="E63" t="s">
        <v>4634</v>
      </c>
      <c r="F63" s="2" t="s">
        <v>4693</v>
      </c>
      <c r="H63" s="2" t="s">
        <v>2944</v>
      </c>
      <c r="L63" s="4"/>
      <c r="M63" s="2"/>
    </row>
    <row r="64" spans="1:17">
      <c r="B64" s="2" t="s">
        <v>4119</v>
      </c>
      <c r="D64" t="s">
        <v>4120</v>
      </c>
      <c r="E64" t="s">
        <v>1847</v>
      </c>
      <c r="F64" s="2" t="s">
        <v>581</v>
      </c>
      <c r="H64" s="4">
        <v>2018</v>
      </c>
      <c r="L64" s="4"/>
      <c r="M64" s="2"/>
    </row>
    <row r="65" spans="2:17">
      <c r="B65" s="2" t="s">
        <v>2513</v>
      </c>
      <c r="D65" t="s">
        <v>1846</v>
      </c>
      <c r="E65" t="s">
        <v>1847</v>
      </c>
      <c r="F65" s="2" t="s">
        <v>1241</v>
      </c>
      <c r="H65" s="4">
        <v>2020</v>
      </c>
      <c r="L65" s="4"/>
      <c r="M65" s="2"/>
    </row>
    <row r="66" spans="2:17">
      <c r="B66" s="2" t="s">
        <v>2469</v>
      </c>
      <c r="C66"/>
      <c r="D66" t="s">
        <v>240</v>
      </c>
      <c r="E66" t="s">
        <v>1268</v>
      </c>
      <c r="F66" s="2">
        <v>91</v>
      </c>
      <c r="H66" s="4">
        <v>2009</v>
      </c>
      <c r="L66" s="4"/>
      <c r="M66" s="2"/>
    </row>
    <row r="67" spans="2:17">
      <c r="B67" s="2" t="s">
        <v>2469</v>
      </c>
      <c r="C67"/>
      <c r="D67" t="s">
        <v>4094</v>
      </c>
      <c r="E67" t="s">
        <v>4743</v>
      </c>
      <c r="F67" s="2" t="s">
        <v>1067</v>
      </c>
      <c r="H67" s="4">
        <v>2021</v>
      </c>
      <c r="L67" s="4"/>
      <c r="M67" s="2"/>
    </row>
    <row r="68" spans="2:17">
      <c r="B68"/>
      <c r="C68"/>
      <c r="F68" s="16"/>
      <c r="H68"/>
      <c r="L68" s="4"/>
      <c r="M68" s="2"/>
    </row>
    <row r="69" spans="2:17">
      <c r="B69" s="28" t="s">
        <v>2042</v>
      </c>
      <c r="C69"/>
      <c r="H69" s="2"/>
      <c r="I69" s="1"/>
      <c r="K69" s="28" t="s">
        <v>1269</v>
      </c>
      <c r="L69" s="2"/>
      <c r="M69" s="2"/>
    </row>
    <row r="70" spans="2:17">
      <c r="B70" s="39">
        <v>16.649999999999999</v>
      </c>
      <c r="C70" s="41"/>
      <c r="D70" s="40" t="s">
        <v>397</v>
      </c>
      <c r="E70" s="40" t="s">
        <v>4679</v>
      </c>
      <c r="F70" s="39">
        <v>93</v>
      </c>
      <c r="H70" s="37">
        <v>2011</v>
      </c>
      <c r="J70" s="5"/>
      <c r="K70" s="1"/>
      <c r="N70" s="2"/>
      <c r="P70" s="2"/>
      <c r="Q70" s="2"/>
    </row>
    <row r="71" spans="2:17">
      <c r="B71" s="5" t="s">
        <v>4730</v>
      </c>
      <c r="C71"/>
      <c r="D71" t="s">
        <v>4684</v>
      </c>
      <c r="E71" t="s">
        <v>4661</v>
      </c>
      <c r="F71" s="2" t="s">
        <v>4662</v>
      </c>
      <c r="H71" s="2" t="s">
        <v>4663</v>
      </c>
      <c r="J71" s="5"/>
      <c r="K71" s="1"/>
      <c r="N71" s="2"/>
      <c r="P71" s="2"/>
      <c r="Q71" s="2"/>
    </row>
    <row r="72" spans="2:17">
      <c r="B72" s="2" t="s">
        <v>1275</v>
      </c>
      <c r="C72"/>
      <c r="D72" t="s">
        <v>1837</v>
      </c>
      <c r="E72" t="s">
        <v>4634</v>
      </c>
      <c r="F72" s="2" t="s">
        <v>4693</v>
      </c>
      <c r="H72" s="2" t="s">
        <v>2945</v>
      </c>
      <c r="J72" s="5"/>
      <c r="K72" s="1"/>
      <c r="N72" s="2"/>
      <c r="P72" s="2"/>
      <c r="Q72" s="2"/>
    </row>
    <row r="73" spans="2:17">
      <c r="B73" s="5" t="s">
        <v>4731</v>
      </c>
      <c r="C73"/>
      <c r="D73" t="s">
        <v>4636</v>
      </c>
      <c r="E73" t="s">
        <v>4657</v>
      </c>
      <c r="F73" s="2" t="s">
        <v>4697</v>
      </c>
      <c r="H73" s="2" t="s">
        <v>4692</v>
      </c>
      <c r="J73" s="5"/>
      <c r="K73" s="1"/>
      <c r="N73" s="2"/>
      <c r="P73" s="2"/>
      <c r="Q73" s="2"/>
    </row>
    <row r="74" spans="2:17">
      <c r="B74" s="2" t="s">
        <v>5254</v>
      </c>
      <c r="D74" t="s">
        <v>2971</v>
      </c>
      <c r="E74" t="s">
        <v>4937</v>
      </c>
      <c r="F74" s="2" t="s">
        <v>1241</v>
      </c>
      <c r="H74" s="4">
        <v>2020</v>
      </c>
      <c r="J74" s="5"/>
      <c r="K74" s="1"/>
      <c r="N74" s="2"/>
      <c r="P74" s="2"/>
      <c r="Q74" s="2"/>
    </row>
    <row r="75" spans="2:17">
      <c r="B75" s="2" t="s">
        <v>3844</v>
      </c>
      <c r="C75" s="1" t="s">
        <v>2070</v>
      </c>
      <c r="D75" t="s">
        <v>4977</v>
      </c>
      <c r="E75" t="s">
        <v>4679</v>
      </c>
      <c r="F75" s="2">
        <v>97</v>
      </c>
      <c r="H75" s="4">
        <v>2016</v>
      </c>
      <c r="J75" s="5"/>
    </row>
    <row r="76" spans="2:17">
      <c r="B76" s="5" t="s">
        <v>1201</v>
      </c>
      <c r="C76"/>
      <c r="D76" t="s">
        <v>4678</v>
      </c>
      <c r="E76" t="s">
        <v>4679</v>
      </c>
      <c r="F76" s="2" t="s">
        <v>4707</v>
      </c>
      <c r="H76" s="2" t="s">
        <v>4635</v>
      </c>
      <c r="J76" s="5"/>
      <c r="K76" s="1"/>
      <c r="N76" s="2"/>
      <c r="P76" s="2"/>
      <c r="Q76" s="2"/>
    </row>
    <row r="77" spans="2:17">
      <c r="B77" s="2" t="s">
        <v>4891</v>
      </c>
      <c r="C77"/>
      <c r="D77" s="26" t="s">
        <v>2804</v>
      </c>
      <c r="E77" s="26" t="s">
        <v>4706</v>
      </c>
      <c r="F77" s="64">
        <v>95</v>
      </c>
      <c r="G77" s="26"/>
      <c r="H77" s="64" t="s">
        <v>1858</v>
      </c>
      <c r="J77" s="5"/>
      <c r="K77" s="1"/>
      <c r="N77" s="2"/>
      <c r="P77" s="2"/>
      <c r="Q77" s="2"/>
    </row>
    <row r="78" spans="2:17">
      <c r="B78" s="5" t="s">
        <v>1203</v>
      </c>
      <c r="C78"/>
      <c r="D78" t="s">
        <v>4759</v>
      </c>
      <c r="E78" t="s">
        <v>4661</v>
      </c>
      <c r="F78" s="2" t="s">
        <v>4691</v>
      </c>
      <c r="H78" s="2" t="s">
        <v>4694</v>
      </c>
      <c r="I78" s="1"/>
      <c r="Q78" s="2"/>
    </row>
    <row r="79" spans="2:17">
      <c r="B79" s="35" t="s">
        <v>3360</v>
      </c>
      <c r="C79"/>
      <c r="D79" t="s">
        <v>4665</v>
      </c>
      <c r="E79" t="s">
        <v>4657</v>
      </c>
      <c r="F79" s="2">
        <v>92</v>
      </c>
      <c r="H79" s="4">
        <v>2010</v>
      </c>
      <c r="I79" s="1"/>
      <c r="K79" s="5"/>
      <c r="L79" s="1"/>
      <c r="O79" s="2"/>
      <c r="Q79" s="2"/>
    </row>
    <row r="80" spans="2:17">
      <c r="B80" s="2" t="s">
        <v>4118</v>
      </c>
      <c r="C80" s="1" t="s">
        <v>2070</v>
      </c>
      <c r="D80" t="s">
        <v>275</v>
      </c>
      <c r="E80" t="s">
        <v>5023</v>
      </c>
      <c r="F80" s="2" t="s">
        <v>581</v>
      </c>
      <c r="H80" s="4">
        <v>2018</v>
      </c>
      <c r="I80" s="1"/>
      <c r="K80" s="5"/>
      <c r="L80" s="1"/>
      <c r="O80" s="2"/>
      <c r="Q80" s="2"/>
    </row>
    <row r="81" spans="2:17">
      <c r="B81" s="5" t="s">
        <v>1204</v>
      </c>
      <c r="C81"/>
      <c r="D81" t="s">
        <v>4629</v>
      </c>
      <c r="E81" t="s">
        <v>4630</v>
      </c>
      <c r="F81" s="2" t="s">
        <v>4703</v>
      </c>
      <c r="H81" s="2" t="s">
        <v>4658</v>
      </c>
      <c r="I81" s="1"/>
      <c r="L81" s="2"/>
      <c r="M81" s="2"/>
    </row>
    <row r="82" spans="2:17">
      <c r="B82" s="2" t="s">
        <v>3197</v>
      </c>
      <c r="C82" s="1" t="s">
        <v>2070</v>
      </c>
      <c r="D82" t="s">
        <v>1865</v>
      </c>
      <c r="E82" t="s">
        <v>4679</v>
      </c>
      <c r="F82" s="2">
        <v>96</v>
      </c>
      <c r="H82" s="4">
        <v>2015</v>
      </c>
      <c r="I82" s="1"/>
      <c r="L82" s="2"/>
      <c r="M82" s="2"/>
    </row>
    <row r="83" spans="2:17">
      <c r="B83" s="2" t="s">
        <v>4521</v>
      </c>
      <c r="C83"/>
      <c r="D83" t="s">
        <v>848</v>
      </c>
      <c r="E83" t="s">
        <v>4714</v>
      </c>
      <c r="F83" s="2" t="s">
        <v>805</v>
      </c>
      <c r="H83" s="2" t="s">
        <v>4253</v>
      </c>
      <c r="I83" s="1"/>
      <c r="L83" s="2"/>
      <c r="M83" s="2"/>
    </row>
    <row r="84" spans="2:17">
      <c r="B84" s="2" t="s">
        <v>4470</v>
      </c>
      <c r="C84"/>
      <c r="D84" t="s">
        <v>4799</v>
      </c>
      <c r="E84" t="s">
        <v>4714</v>
      </c>
      <c r="F84" s="2">
        <v>97</v>
      </c>
      <c r="H84" s="4">
        <v>2015</v>
      </c>
      <c r="I84" s="1"/>
      <c r="L84" s="2"/>
      <c r="M84" s="2"/>
    </row>
    <row r="85" spans="2:17">
      <c r="B85" s="5" t="s">
        <v>1205</v>
      </c>
      <c r="C85" s="1" t="s">
        <v>2070</v>
      </c>
      <c r="D85" t="s">
        <v>4626</v>
      </c>
      <c r="E85" t="s">
        <v>4661</v>
      </c>
      <c r="F85" s="2" t="s">
        <v>4662</v>
      </c>
      <c r="H85" s="2" t="s">
        <v>4663</v>
      </c>
      <c r="I85" s="1"/>
      <c r="L85" s="2"/>
      <c r="M85" s="2"/>
    </row>
    <row r="86" spans="2:17">
      <c r="B86" s="2">
        <v>17.73</v>
      </c>
      <c r="C86"/>
      <c r="D86" t="s">
        <v>240</v>
      </c>
      <c r="E86" t="s">
        <v>1268</v>
      </c>
      <c r="F86" s="2">
        <v>91</v>
      </c>
      <c r="H86" s="4">
        <v>2010</v>
      </c>
      <c r="I86" s="1"/>
    </row>
    <row r="87" spans="2:17">
      <c r="B87" s="5" t="s">
        <v>1206</v>
      </c>
      <c r="C87"/>
      <c r="D87" t="s">
        <v>4699</v>
      </c>
      <c r="E87" t="s">
        <v>4630</v>
      </c>
      <c r="F87" s="2" t="s">
        <v>4662</v>
      </c>
      <c r="H87" s="2" t="s">
        <v>4663</v>
      </c>
      <c r="L87" s="2"/>
    </row>
    <row r="88" spans="2:17">
      <c r="B88" s="5" t="s">
        <v>1207</v>
      </c>
      <c r="C88"/>
      <c r="D88" t="s">
        <v>4681</v>
      </c>
      <c r="E88" t="s">
        <v>4682</v>
      </c>
      <c r="F88" s="2" t="s">
        <v>4763</v>
      </c>
      <c r="H88" s="2" t="s">
        <v>4658</v>
      </c>
      <c r="L88" s="2"/>
    </row>
    <row r="89" spans="2:17">
      <c r="B89" s="2">
        <v>17.91</v>
      </c>
      <c r="C89"/>
      <c r="D89" t="s">
        <v>1843</v>
      </c>
      <c r="E89" t="s">
        <v>1844</v>
      </c>
      <c r="F89" s="2">
        <v>94</v>
      </c>
      <c r="H89" s="4">
        <v>2012</v>
      </c>
    </row>
    <row r="91" spans="2:17">
      <c r="B91" s="28" t="s">
        <v>4752</v>
      </c>
      <c r="C91"/>
      <c r="H91" s="2"/>
      <c r="K91" s="28" t="s">
        <v>1271</v>
      </c>
    </row>
    <row r="92" spans="2:17">
      <c r="B92" s="39">
        <v>21.37</v>
      </c>
      <c r="C92" s="41"/>
      <c r="D92" s="38" t="s">
        <v>397</v>
      </c>
      <c r="E92" s="38" t="s">
        <v>4679</v>
      </c>
      <c r="F92" s="39">
        <v>93</v>
      </c>
      <c r="G92" s="38"/>
      <c r="H92" s="239">
        <v>2012</v>
      </c>
      <c r="K92" s="2" t="s">
        <v>4760</v>
      </c>
      <c r="L92" s="1"/>
      <c r="M92" t="s">
        <v>4716</v>
      </c>
      <c r="N92" t="s">
        <v>4717</v>
      </c>
      <c r="O92" s="2" t="s">
        <v>4707</v>
      </c>
      <c r="Q92" s="2" t="s">
        <v>4635</v>
      </c>
    </row>
    <row r="93" spans="2:17">
      <c r="B93" s="2" t="s">
        <v>5440</v>
      </c>
      <c r="D93" s="12" t="s">
        <v>698</v>
      </c>
      <c r="E93" s="12" t="s">
        <v>370</v>
      </c>
      <c r="F93" s="5" t="s">
        <v>1067</v>
      </c>
      <c r="G93" s="12"/>
      <c r="H93" s="6">
        <v>2021</v>
      </c>
      <c r="K93" s="2" t="s">
        <v>4761</v>
      </c>
      <c r="L93" s="1"/>
      <c r="M93" t="s">
        <v>4678</v>
      </c>
      <c r="N93" t="s">
        <v>4679</v>
      </c>
      <c r="O93" s="2" t="s">
        <v>4707</v>
      </c>
      <c r="Q93" s="2" t="s">
        <v>4635</v>
      </c>
    </row>
    <row r="94" spans="2:17">
      <c r="B94" s="5" t="s">
        <v>1208</v>
      </c>
      <c r="C94"/>
      <c r="D94" t="s">
        <v>4636</v>
      </c>
      <c r="E94" t="s">
        <v>4657</v>
      </c>
      <c r="F94" s="2" t="s">
        <v>4697</v>
      </c>
      <c r="H94" s="2" t="s">
        <v>4692</v>
      </c>
      <c r="K94" s="2" t="s">
        <v>4762</v>
      </c>
      <c r="L94" s="1"/>
      <c r="M94" t="s">
        <v>4681</v>
      </c>
      <c r="N94" t="s">
        <v>4682</v>
      </c>
      <c r="O94" s="2" t="s">
        <v>4763</v>
      </c>
      <c r="Q94" s="2" t="s">
        <v>4750</v>
      </c>
    </row>
    <row r="95" spans="2:17">
      <c r="B95" s="2" t="s">
        <v>5255</v>
      </c>
      <c r="C95" s="1" t="s">
        <v>2070</v>
      </c>
      <c r="D95" t="s">
        <v>2971</v>
      </c>
      <c r="E95" t="s">
        <v>4937</v>
      </c>
      <c r="F95" s="2" t="s">
        <v>1241</v>
      </c>
      <c r="H95" s="4">
        <v>2020</v>
      </c>
      <c r="K95" s="2" t="s">
        <v>4766</v>
      </c>
      <c r="L95" s="1"/>
      <c r="M95" t="s">
        <v>4740</v>
      </c>
      <c r="N95" t="s">
        <v>4741</v>
      </c>
      <c r="O95" s="2" t="s">
        <v>4767</v>
      </c>
      <c r="Q95" s="2" t="s">
        <v>4704</v>
      </c>
    </row>
    <row r="96" spans="2:17">
      <c r="B96" s="5" t="s">
        <v>4754</v>
      </c>
      <c r="C96"/>
      <c r="D96" t="s">
        <v>4684</v>
      </c>
      <c r="E96" t="s">
        <v>4661</v>
      </c>
      <c r="F96" s="2">
        <v>81</v>
      </c>
      <c r="H96" s="2" t="s">
        <v>4663</v>
      </c>
      <c r="K96" s="2" t="s">
        <v>4769</v>
      </c>
      <c r="L96" s="1"/>
      <c r="M96" s="7" t="s">
        <v>4770</v>
      </c>
      <c r="N96" t="s">
        <v>4771</v>
      </c>
      <c r="O96" s="2">
        <v>78</v>
      </c>
      <c r="Q96" s="2">
        <v>1997</v>
      </c>
    </row>
    <row r="97" spans="2:17">
      <c r="B97" s="2" t="s">
        <v>5441</v>
      </c>
      <c r="D97" t="s">
        <v>115</v>
      </c>
      <c r="E97" t="s">
        <v>224</v>
      </c>
      <c r="F97" s="2" t="s">
        <v>1067</v>
      </c>
      <c r="H97" s="4">
        <v>2021</v>
      </c>
      <c r="K97" s="2" t="s">
        <v>1212</v>
      </c>
      <c r="L97" s="1"/>
      <c r="M97" s="7" t="s">
        <v>4664</v>
      </c>
      <c r="N97" t="s">
        <v>4657</v>
      </c>
      <c r="O97" s="2" t="s">
        <v>4780</v>
      </c>
      <c r="Q97" s="2" t="s">
        <v>4720</v>
      </c>
    </row>
    <row r="98" spans="2:17">
      <c r="B98" s="2" t="s">
        <v>3845</v>
      </c>
      <c r="C98" s="1" t="s">
        <v>2070</v>
      </c>
      <c r="D98" t="s">
        <v>4977</v>
      </c>
      <c r="E98" t="s">
        <v>4679</v>
      </c>
      <c r="F98" s="2">
        <v>97</v>
      </c>
      <c r="H98" s="4">
        <v>2016</v>
      </c>
      <c r="K98" s="4">
        <v>24.9</v>
      </c>
      <c r="M98" t="s">
        <v>447</v>
      </c>
      <c r="N98" t="s">
        <v>4706</v>
      </c>
      <c r="O98" s="4">
        <v>79</v>
      </c>
      <c r="Q98" s="4">
        <v>1997</v>
      </c>
    </row>
    <row r="99" spans="2:17">
      <c r="B99" s="5" t="s">
        <v>4755</v>
      </c>
      <c r="D99" t="s">
        <v>4678</v>
      </c>
      <c r="E99" t="s">
        <v>4679</v>
      </c>
      <c r="F99" s="2">
        <v>90</v>
      </c>
      <c r="H99" s="2" t="s">
        <v>4635</v>
      </c>
      <c r="K99" s="4">
        <v>25.6</v>
      </c>
      <c r="M99" s="7" t="s">
        <v>4932</v>
      </c>
      <c r="N99" t="s">
        <v>170</v>
      </c>
      <c r="O99" s="4">
        <v>79</v>
      </c>
      <c r="P99" s="4"/>
      <c r="Q99" s="4">
        <v>1997</v>
      </c>
    </row>
    <row r="100" spans="2:17">
      <c r="B100" s="5" t="s">
        <v>4756</v>
      </c>
      <c r="C100"/>
      <c r="D100" t="s">
        <v>4716</v>
      </c>
      <c r="E100" t="s">
        <v>4717</v>
      </c>
      <c r="F100" s="2">
        <v>90</v>
      </c>
      <c r="H100" s="2" t="s">
        <v>4635</v>
      </c>
      <c r="K100" s="5"/>
      <c r="L100" s="1"/>
    </row>
    <row r="101" spans="2:17">
      <c r="B101" s="2" t="s">
        <v>3358</v>
      </c>
      <c r="C101"/>
      <c r="D101" t="s">
        <v>1837</v>
      </c>
      <c r="E101" t="s">
        <v>4634</v>
      </c>
      <c r="F101" s="2" t="s">
        <v>4693</v>
      </c>
      <c r="H101" s="2" t="s">
        <v>2945</v>
      </c>
      <c r="P101" s="2"/>
      <c r="Q101" s="2"/>
    </row>
    <row r="102" spans="2:17">
      <c r="B102" s="2" t="s">
        <v>3198</v>
      </c>
      <c r="C102" s="1" t="s">
        <v>2070</v>
      </c>
      <c r="D102" t="s">
        <v>4799</v>
      </c>
      <c r="E102" t="s">
        <v>4714</v>
      </c>
      <c r="F102" s="2">
        <v>97</v>
      </c>
      <c r="H102" s="4">
        <v>2016</v>
      </c>
      <c r="Q102" s="2"/>
    </row>
    <row r="103" spans="2:17">
      <c r="B103" s="5" t="s">
        <v>1209</v>
      </c>
      <c r="C103"/>
      <c r="D103" t="s">
        <v>4740</v>
      </c>
      <c r="E103" t="s">
        <v>4741</v>
      </c>
      <c r="F103" s="2">
        <v>82</v>
      </c>
      <c r="H103" s="2" t="s">
        <v>4663</v>
      </c>
      <c r="P103" s="2"/>
      <c r="Q103" s="2"/>
    </row>
    <row r="104" spans="2:17">
      <c r="B104" s="2" t="s">
        <v>3829</v>
      </c>
      <c r="C104"/>
      <c r="D104" s="26" t="s">
        <v>2804</v>
      </c>
      <c r="E104" s="26" t="s">
        <v>4706</v>
      </c>
      <c r="F104" s="64">
        <v>95</v>
      </c>
      <c r="G104" s="26"/>
      <c r="H104" s="64" t="s">
        <v>1858</v>
      </c>
      <c r="I104" s="1"/>
      <c r="Q104" s="2"/>
    </row>
    <row r="105" spans="2:17">
      <c r="B105" s="5" t="s">
        <v>1210</v>
      </c>
      <c r="C105"/>
      <c r="D105" t="s">
        <v>4681</v>
      </c>
      <c r="E105" t="s">
        <v>4682</v>
      </c>
      <c r="F105" s="2">
        <v>87</v>
      </c>
      <c r="H105" s="2" t="s">
        <v>4750</v>
      </c>
      <c r="I105" s="1"/>
      <c r="Q105" s="2"/>
    </row>
    <row r="106" spans="2:17">
      <c r="B106" s="2" t="s">
        <v>5459</v>
      </c>
      <c r="D106" t="s">
        <v>4076</v>
      </c>
      <c r="E106" t="s">
        <v>4706</v>
      </c>
      <c r="F106" s="2" t="s">
        <v>1067</v>
      </c>
      <c r="H106" s="4">
        <v>2021</v>
      </c>
      <c r="I106" s="1"/>
      <c r="K106" s="2"/>
      <c r="L106" s="1"/>
      <c r="O106" s="2"/>
      <c r="P106" s="2"/>
      <c r="Q106" s="2"/>
    </row>
    <row r="107" spans="2:17">
      <c r="B107" s="5" t="s">
        <v>1211</v>
      </c>
      <c r="C107"/>
      <c r="D107" t="s">
        <v>4626</v>
      </c>
      <c r="E107" t="s">
        <v>4661</v>
      </c>
      <c r="F107" s="2">
        <v>81</v>
      </c>
      <c r="H107" s="2" t="s">
        <v>4663</v>
      </c>
      <c r="I107" s="1"/>
      <c r="K107" s="2"/>
      <c r="L107" s="1"/>
      <c r="O107" s="2"/>
      <c r="P107" s="2"/>
      <c r="Q107" s="2"/>
    </row>
    <row r="108" spans="2:17">
      <c r="B108" s="2" t="s">
        <v>2466</v>
      </c>
      <c r="C108"/>
      <c r="D108" s="10" t="s">
        <v>4664</v>
      </c>
      <c r="E108" s="10" t="s">
        <v>4657</v>
      </c>
      <c r="F108" s="2">
        <v>79</v>
      </c>
      <c r="H108" s="4">
        <v>1998</v>
      </c>
      <c r="K108" s="2"/>
      <c r="L108" s="1"/>
      <c r="O108" s="2"/>
      <c r="P108" s="2"/>
    </row>
    <row r="109" spans="2:17">
      <c r="B109" s="2" t="s">
        <v>4121</v>
      </c>
      <c r="C109" s="1" t="s">
        <v>2070</v>
      </c>
      <c r="D109" t="s">
        <v>275</v>
      </c>
      <c r="E109" t="s">
        <v>5023</v>
      </c>
      <c r="F109" s="2" t="s">
        <v>581</v>
      </c>
      <c r="H109" s="4">
        <v>2018</v>
      </c>
      <c r="I109" s="1"/>
      <c r="K109" s="2"/>
      <c r="L109" s="1"/>
      <c r="O109" s="2"/>
      <c r="P109" s="2"/>
    </row>
    <row r="110" spans="2:17">
      <c r="B110" s="2" t="s">
        <v>4122</v>
      </c>
      <c r="D110" t="s">
        <v>4120</v>
      </c>
      <c r="E110" t="s">
        <v>1847</v>
      </c>
      <c r="F110" s="2" t="s">
        <v>581</v>
      </c>
      <c r="H110" s="4">
        <v>2018</v>
      </c>
      <c r="I110" s="1"/>
    </row>
    <row r="111" spans="2:17">
      <c r="C111"/>
      <c r="H111" s="2"/>
      <c r="I111" s="1"/>
    </row>
    <row r="112" spans="2:17">
      <c r="B112"/>
      <c r="C112"/>
      <c r="F112" s="16"/>
      <c r="H112"/>
      <c r="I112" s="1"/>
      <c r="K112" s="4"/>
      <c r="O112" s="4"/>
      <c r="Q112" s="4"/>
    </row>
    <row r="113" spans="2:17">
      <c r="B113" s="28" t="s">
        <v>4772</v>
      </c>
      <c r="C113"/>
      <c r="H113" s="2"/>
      <c r="I113" s="1"/>
      <c r="K113" s="28" t="s">
        <v>4788</v>
      </c>
    </row>
    <row r="114" spans="2:17">
      <c r="B114" s="39">
        <v>34.96</v>
      </c>
      <c r="C114" s="41"/>
      <c r="D114" s="40" t="s">
        <v>397</v>
      </c>
      <c r="E114" s="40" t="s">
        <v>4679</v>
      </c>
      <c r="F114" s="39">
        <v>93</v>
      </c>
      <c r="H114" s="37">
        <v>2011</v>
      </c>
      <c r="K114" s="5"/>
      <c r="L114" s="1"/>
      <c r="O114" s="2"/>
      <c r="Q114" s="2"/>
    </row>
    <row r="115" spans="2:17">
      <c r="B115" s="5" t="s">
        <v>4773</v>
      </c>
      <c r="C115"/>
      <c r="D115" t="s">
        <v>4636</v>
      </c>
      <c r="E115" t="s">
        <v>4657</v>
      </c>
      <c r="F115" s="2" t="s">
        <v>4697</v>
      </c>
      <c r="H115" s="2" t="s">
        <v>4692</v>
      </c>
      <c r="I115" s="1"/>
      <c r="K115" s="5"/>
      <c r="L115" s="1"/>
      <c r="O115" s="2"/>
      <c r="Q115" s="2"/>
    </row>
    <row r="116" spans="2:17">
      <c r="B116" s="5" t="s">
        <v>4774</v>
      </c>
      <c r="C116"/>
      <c r="D116" t="s">
        <v>4684</v>
      </c>
      <c r="E116" t="s">
        <v>4661</v>
      </c>
      <c r="F116" s="2" t="s">
        <v>4662</v>
      </c>
      <c r="H116" s="2" t="s">
        <v>4663</v>
      </c>
      <c r="I116" s="1"/>
      <c r="K116" s="5"/>
      <c r="L116" s="1"/>
      <c r="O116" s="2"/>
      <c r="Q116" s="2"/>
    </row>
    <row r="117" spans="2:17">
      <c r="B117" s="5" t="s">
        <v>4776</v>
      </c>
      <c r="C117"/>
      <c r="D117" t="s">
        <v>4740</v>
      </c>
      <c r="E117" t="s">
        <v>4741</v>
      </c>
      <c r="F117" s="2" t="s">
        <v>4767</v>
      </c>
      <c r="H117" s="2" t="s">
        <v>4704</v>
      </c>
      <c r="I117" s="1"/>
      <c r="K117" s="5"/>
      <c r="L117" s="1"/>
      <c r="O117" s="2"/>
      <c r="Q117" s="2"/>
    </row>
    <row r="118" spans="2:17">
      <c r="B118" s="2" t="s">
        <v>3830</v>
      </c>
      <c r="C118"/>
      <c r="D118" s="26" t="s">
        <v>2804</v>
      </c>
      <c r="E118" s="26" t="s">
        <v>4706</v>
      </c>
      <c r="F118" s="64">
        <v>95</v>
      </c>
      <c r="G118" s="26"/>
      <c r="H118" s="64" t="s">
        <v>1858</v>
      </c>
      <c r="I118" s="1"/>
      <c r="K118" s="5"/>
      <c r="L118" s="1"/>
      <c r="O118" s="2"/>
      <c r="Q118" s="2"/>
    </row>
    <row r="119" spans="2:17">
      <c r="B119" s="2" t="s">
        <v>5105</v>
      </c>
      <c r="D119" t="s">
        <v>2971</v>
      </c>
      <c r="E119" t="s">
        <v>4937</v>
      </c>
      <c r="F119" s="2" t="s">
        <v>1241</v>
      </c>
      <c r="H119" s="4">
        <v>2019</v>
      </c>
      <c r="I119" s="1"/>
      <c r="Q119" s="2"/>
    </row>
    <row r="120" spans="2:17">
      <c r="B120" s="2" t="s">
        <v>3846</v>
      </c>
      <c r="C120" s="1" t="s">
        <v>2070</v>
      </c>
      <c r="D120" s="26" t="s">
        <v>4977</v>
      </c>
      <c r="E120" s="26" t="s">
        <v>4679</v>
      </c>
      <c r="F120" s="2">
        <v>97</v>
      </c>
      <c r="H120" s="4">
        <v>2016</v>
      </c>
      <c r="Q120" s="2"/>
    </row>
    <row r="121" spans="2:17">
      <c r="B121" s="2" t="s">
        <v>3846</v>
      </c>
      <c r="D121" t="s">
        <v>4799</v>
      </c>
      <c r="E121" t="s">
        <v>4714</v>
      </c>
      <c r="F121" s="2">
        <v>97</v>
      </c>
      <c r="H121" s="4">
        <v>2016</v>
      </c>
      <c r="I121" s="1"/>
      <c r="K121" s="5"/>
      <c r="L121" s="1"/>
      <c r="O121" s="2"/>
      <c r="Q121" s="2"/>
    </row>
    <row r="122" spans="2:17">
      <c r="B122" s="5" t="s">
        <v>4778</v>
      </c>
      <c r="C122"/>
      <c r="D122" t="s">
        <v>4678</v>
      </c>
      <c r="E122" t="s">
        <v>4679</v>
      </c>
      <c r="F122" s="2" t="s">
        <v>4707</v>
      </c>
      <c r="H122" s="2" t="s">
        <v>4635</v>
      </c>
      <c r="I122" s="1"/>
      <c r="K122" s="5"/>
      <c r="L122" s="1"/>
      <c r="O122" s="2"/>
      <c r="Q122" s="2"/>
    </row>
    <row r="123" spans="2:17">
      <c r="B123" s="5" t="s">
        <v>4779</v>
      </c>
      <c r="C123"/>
      <c r="D123" t="s">
        <v>4699</v>
      </c>
      <c r="E123" t="s">
        <v>4630</v>
      </c>
      <c r="F123" s="2" t="s">
        <v>4662</v>
      </c>
      <c r="H123" s="2" t="s">
        <v>4663</v>
      </c>
      <c r="I123" s="1"/>
      <c r="K123" s="2"/>
      <c r="L123" s="1"/>
      <c r="O123" s="2"/>
      <c r="Q123" s="2"/>
    </row>
    <row r="124" spans="2:17">
      <c r="B124" s="5" t="s">
        <v>1215</v>
      </c>
      <c r="C124"/>
      <c r="D124" t="s">
        <v>4681</v>
      </c>
      <c r="E124" t="s">
        <v>4682</v>
      </c>
      <c r="F124" s="2" t="s">
        <v>4763</v>
      </c>
      <c r="H124" s="2" t="s">
        <v>4750</v>
      </c>
      <c r="L124" s="2"/>
    </row>
    <row r="125" spans="2:17">
      <c r="B125" s="2" t="s">
        <v>5106</v>
      </c>
      <c r="D125" t="s">
        <v>1932</v>
      </c>
      <c r="E125" t="s">
        <v>4634</v>
      </c>
      <c r="F125" s="2" t="s">
        <v>581</v>
      </c>
      <c r="H125" s="4">
        <v>2019</v>
      </c>
      <c r="L125" s="2"/>
    </row>
    <row r="126" spans="2:17">
      <c r="B126" s="5" t="s">
        <v>1216</v>
      </c>
      <c r="C126"/>
      <c r="D126" t="s">
        <v>4629</v>
      </c>
      <c r="E126" t="s">
        <v>4630</v>
      </c>
      <c r="F126" s="2" t="s">
        <v>4703</v>
      </c>
      <c r="H126" s="2" t="s">
        <v>4658</v>
      </c>
      <c r="I126" s="1"/>
      <c r="M126" s="2"/>
    </row>
    <row r="127" spans="2:17">
      <c r="B127" s="5" t="s">
        <v>1217</v>
      </c>
      <c r="C127"/>
      <c r="D127" t="s">
        <v>4716</v>
      </c>
      <c r="E127" t="s">
        <v>4717</v>
      </c>
      <c r="F127" s="2" t="s">
        <v>4707</v>
      </c>
      <c r="H127" s="2" t="s">
        <v>4635</v>
      </c>
      <c r="I127" s="1"/>
    </row>
    <row r="128" spans="2:17">
      <c r="B128" s="2" t="s">
        <v>1272</v>
      </c>
      <c r="C128"/>
      <c r="D128" t="s">
        <v>1837</v>
      </c>
      <c r="E128" t="s">
        <v>4634</v>
      </c>
      <c r="F128" s="2" t="s">
        <v>4693</v>
      </c>
      <c r="H128" s="2" t="s">
        <v>2945</v>
      </c>
      <c r="I128" s="1"/>
      <c r="L128" s="2"/>
      <c r="M128" s="2"/>
    </row>
    <row r="129" spans="2:17">
      <c r="B129" s="5" t="s">
        <v>1218</v>
      </c>
      <c r="C129"/>
      <c r="D129" t="s">
        <v>2</v>
      </c>
      <c r="E129" t="s">
        <v>5023</v>
      </c>
      <c r="F129" s="2" t="s">
        <v>4763</v>
      </c>
      <c r="H129" s="2" t="s">
        <v>4750</v>
      </c>
      <c r="I129" s="1"/>
      <c r="L129" s="2"/>
      <c r="M129" s="2"/>
    </row>
    <row r="130" spans="2:17">
      <c r="B130" s="2">
        <v>38.31</v>
      </c>
      <c r="C130"/>
      <c r="D130" t="s">
        <v>240</v>
      </c>
      <c r="E130" t="s">
        <v>241</v>
      </c>
      <c r="F130" s="2">
        <v>91</v>
      </c>
      <c r="H130" s="4">
        <v>2009</v>
      </c>
      <c r="I130" s="1"/>
      <c r="L130" s="2"/>
      <c r="M130" s="2"/>
    </row>
    <row r="131" spans="2:17">
      <c r="B131" s="2" t="s">
        <v>3380</v>
      </c>
      <c r="D131" t="s">
        <v>5107</v>
      </c>
      <c r="E131" t="s">
        <v>5023</v>
      </c>
      <c r="F131" s="2" t="s">
        <v>581</v>
      </c>
      <c r="H131" s="4">
        <v>2019</v>
      </c>
      <c r="I131" s="1"/>
      <c r="L131" s="2"/>
      <c r="M131" s="2"/>
    </row>
    <row r="132" spans="2:17">
      <c r="B132" s="2">
        <v>38.78</v>
      </c>
      <c r="C132"/>
      <c r="D132" t="s">
        <v>4928</v>
      </c>
      <c r="E132" t="s">
        <v>370</v>
      </c>
      <c r="F132" s="2">
        <v>94</v>
      </c>
      <c r="H132" s="4">
        <v>2013</v>
      </c>
      <c r="I132" s="1"/>
      <c r="L132" s="2"/>
      <c r="M132" s="2"/>
    </row>
    <row r="133" spans="2:17">
      <c r="B133" s="2">
        <v>38.82</v>
      </c>
      <c r="C133"/>
      <c r="D133" s="26" t="s">
        <v>1865</v>
      </c>
      <c r="E133" s="26" t="s">
        <v>4679</v>
      </c>
      <c r="F133" s="2" t="s">
        <v>801</v>
      </c>
      <c r="H133" s="2" t="s">
        <v>1858</v>
      </c>
      <c r="I133" s="1"/>
      <c r="L133" s="2"/>
      <c r="M133" s="2"/>
    </row>
    <row r="134" spans="2:17">
      <c r="B134"/>
      <c r="C134"/>
      <c r="F134" s="16"/>
      <c r="H134"/>
      <c r="L134" s="2"/>
    </row>
    <row r="135" spans="2:17">
      <c r="B135" s="28" t="s">
        <v>4918</v>
      </c>
      <c r="C135"/>
      <c r="H135" s="2"/>
      <c r="K135" s="28" t="s">
        <v>4789</v>
      </c>
    </row>
    <row r="136" spans="2:17">
      <c r="B136" s="39" t="s">
        <v>4919</v>
      </c>
      <c r="C136" s="41"/>
      <c r="D136" s="38" t="s">
        <v>4684</v>
      </c>
      <c r="E136" s="38" t="s">
        <v>4661</v>
      </c>
      <c r="F136" s="39" t="s">
        <v>4662</v>
      </c>
      <c r="G136" s="38"/>
      <c r="H136" s="39" t="s">
        <v>4663</v>
      </c>
      <c r="I136" s="1"/>
      <c r="K136" s="2" t="s">
        <v>4933</v>
      </c>
      <c r="L136" s="1"/>
      <c r="M136" t="s">
        <v>4681</v>
      </c>
      <c r="N136" t="s">
        <v>4682</v>
      </c>
      <c r="O136" s="2" t="s">
        <v>4763</v>
      </c>
      <c r="Q136" s="2" t="s">
        <v>4658</v>
      </c>
    </row>
    <row r="137" spans="2:17">
      <c r="B137" s="2">
        <v>49.42</v>
      </c>
      <c r="C137"/>
      <c r="D137" s="19" t="s">
        <v>397</v>
      </c>
      <c r="E137" s="19" t="s">
        <v>4679</v>
      </c>
      <c r="F137" s="2">
        <v>93</v>
      </c>
      <c r="H137" s="4">
        <v>2012</v>
      </c>
      <c r="I137" s="1"/>
      <c r="K137" s="2" t="s">
        <v>1223</v>
      </c>
      <c r="L137" s="1"/>
      <c r="M137" t="s">
        <v>4936</v>
      </c>
      <c r="N137" t="s">
        <v>4937</v>
      </c>
      <c r="O137" s="2" t="s">
        <v>4662</v>
      </c>
      <c r="Q137" s="2" t="s">
        <v>4915</v>
      </c>
    </row>
    <row r="138" spans="2:17">
      <c r="B138" s="5" t="s">
        <v>4920</v>
      </c>
      <c r="C138"/>
      <c r="D138" t="s">
        <v>4636</v>
      </c>
      <c r="E138" t="s">
        <v>4657</v>
      </c>
      <c r="F138" s="2" t="s">
        <v>4697</v>
      </c>
      <c r="H138" s="2" t="s">
        <v>4692</v>
      </c>
      <c r="I138" s="1"/>
      <c r="K138" s="2" t="s">
        <v>4941</v>
      </c>
      <c r="L138" s="1"/>
      <c r="M138" t="s">
        <v>4734</v>
      </c>
      <c r="N138" t="s">
        <v>4735</v>
      </c>
      <c r="O138" s="2" t="s">
        <v>4736</v>
      </c>
      <c r="Q138" s="2" t="s">
        <v>4915</v>
      </c>
    </row>
    <row r="139" spans="2:17">
      <c r="B139" s="5" t="s">
        <v>4921</v>
      </c>
      <c r="C139"/>
      <c r="D139" t="s">
        <v>4716</v>
      </c>
      <c r="E139" t="s">
        <v>4717</v>
      </c>
      <c r="F139" s="2" t="s">
        <v>4707</v>
      </c>
      <c r="H139" s="2" t="s">
        <v>4635</v>
      </c>
      <c r="I139" s="1"/>
      <c r="K139" s="2" t="s">
        <v>4943</v>
      </c>
      <c r="L139" s="1"/>
      <c r="M139" t="s">
        <v>4945</v>
      </c>
      <c r="N139" t="s">
        <v>4679</v>
      </c>
      <c r="O139" s="2" t="s">
        <v>4946</v>
      </c>
      <c r="Q139" s="2" t="s">
        <v>4720</v>
      </c>
    </row>
    <row r="140" spans="2:17">
      <c r="B140" s="5" t="s">
        <v>4922</v>
      </c>
      <c r="C140"/>
      <c r="D140" t="s">
        <v>4740</v>
      </c>
      <c r="E140" t="s">
        <v>4741</v>
      </c>
      <c r="F140" s="2" t="s">
        <v>4767</v>
      </c>
      <c r="H140" s="2" t="s">
        <v>4704</v>
      </c>
      <c r="I140" s="1"/>
      <c r="K140" s="2" t="s">
        <v>4943</v>
      </c>
      <c r="L140" s="1"/>
      <c r="M140" t="s">
        <v>411</v>
      </c>
      <c r="N140" t="s">
        <v>4657</v>
      </c>
      <c r="O140" s="2" t="s">
        <v>4662</v>
      </c>
      <c r="Q140" s="2" t="s">
        <v>4663</v>
      </c>
    </row>
    <row r="141" spans="2:17">
      <c r="B141" s="2" t="s">
        <v>1335</v>
      </c>
      <c r="C141" s="1" t="s">
        <v>2070</v>
      </c>
      <c r="D141" t="s">
        <v>4977</v>
      </c>
      <c r="E141" t="s">
        <v>4679</v>
      </c>
      <c r="F141" s="2">
        <v>97</v>
      </c>
      <c r="H141" s="4">
        <v>2015</v>
      </c>
      <c r="I141" s="1"/>
      <c r="K141" s="2" t="s">
        <v>2063</v>
      </c>
      <c r="M141" t="s">
        <v>447</v>
      </c>
      <c r="N141" t="s">
        <v>4706</v>
      </c>
      <c r="O141" s="4">
        <v>79</v>
      </c>
      <c r="P141" s="4"/>
      <c r="Q141" s="4">
        <v>1997</v>
      </c>
    </row>
    <row r="142" spans="2:17">
      <c r="B142" s="5" t="s">
        <v>4924</v>
      </c>
      <c r="C142"/>
      <c r="D142" t="s">
        <v>4678</v>
      </c>
      <c r="E142" t="s">
        <v>4679</v>
      </c>
      <c r="F142" s="2" t="s">
        <v>4707</v>
      </c>
      <c r="H142" s="2" t="s">
        <v>4635</v>
      </c>
    </row>
    <row r="143" spans="2:17">
      <c r="B143" s="2" t="s">
        <v>5442</v>
      </c>
      <c r="D143" t="s">
        <v>115</v>
      </c>
      <c r="E143" t="s">
        <v>224</v>
      </c>
      <c r="F143" s="2" t="s">
        <v>1067</v>
      </c>
      <c r="H143" s="4">
        <v>2021</v>
      </c>
    </row>
    <row r="144" spans="2:17">
      <c r="B144" s="2" t="s">
        <v>4522</v>
      </c>
      <c r="C144" s="1" t="s">
        <v>578</v>
      </c>
      <c r="D144" t="s">
        <v>2194</v>
      </c>
      <c r="E144" t="s">
        <v>4954</v>
      </c>
      <c r="F144" s="2">
        <v>96</v>
      </c>
      <c r="H144" s="4">
        <v>2015</v>
      </c>
    </row>
    <row r="145" spans="2:17">
      <c r="B145" s="2" t="s">
        <v>1115</v>
      </c>
      <c r="C145"/>
      <c r="D145" s="26" t="s">
        <v>2804</v>
      </c>
      <c r="E145" s="26" t="s">
        <v>4706</v>
      </c>
      <c r="F145" s="64">
        <v>95</v>
      </c>
      <c r="G145" s="26"/>
      <c r="H145" s="64" t="s">
        <v>1858</v>
      </c>
      <c r="I145" s="1"/>
    </row>
    <row r="146" spans="2:17">
      <c r="B146" s="5" t="s">
        <v>1219</v>
      </c>
      <c r="C146"/>
      <c r="D146" t="s">
        <v>4681</v>
      </c>
      <c r="E146" t="s">
        <v>4682</v>
      </c>
      <c r="F146" s="2" t="s">
        <v>4763</v>
      </c>
      <c r="H146" s="2" t="s">
        <v>4750</v>
      </c>
      <c r="I146" s="1"/>
    </row>
    <row r="147" spans="2:17">
      <c r="B147" s="2" t="s">
        <v>2636</v>
      </c>
      <c r="D147" t="s">
        <v>275</v>
      </c>
      <c r="E147" t="s">
        <v>5023</v>
      </c>
      <c r="F147" s="2" t="s">
        <v>581</v>
      </c>
      <c r="H147" s="4">
        <v>2018</v>
      </c>
      <c r="I147" s="1"/>
    </row>
    <row r="148" spans="2:17">
      <c r="B148" s="5" t="s">
        <v>1220</v>
      </c>
      <c r="C148"/>
      <c r="D148" t="s">
        <v>4699</v>
      </c>
      <c r="E148" t="s">
        <v>4630</v>
      </c>
      <c r="F148" s="2" t="s">
        <v>4662</v>
      </c>
      <c r="H148" s="2" t="s">
        <v>4663</v>
      </c>
      <c r="I148" s="1"/>
    </row>
    <row r="149" spans="2:17">
      <c r="B149" s="2" t="s">
        <v>2097</v>
      </c>
      <c r="D149" t="s">
        <v>1932</v>
      </c>
      <c r="E149" t="s">
        <v>4634</v>
      </c>
      <c r="F149" s="2" t="s">
        <v>581</v>
      </c>
      <c r="H149" s="4">
        <v>2019</v>
      </c>
      <c r="I149" s="1"/>
    </row>
    <row r="150" spans="2:17">
      <c r="B150" s="5" t="s">
        <v>650</v>
      </c>
      <c r="C150"/>
      <c r="D150" s="238" t="s">
        <v>651</v>
      </c>
      <c r="E150" t="s">
        <v>4679</v>
      </c>
      <c r="F150" s="2" t="s">
        <v>4703</v>
      </c>
      <c r="H150" s="2" t="s">
        <v>4692</v>
      </c>
      <c r="I150" s="1"/>
    </row>
    <row r="151" spans="2:17">
      <c r="B151" s="2" t="s">
        <v>650</v>
      </c>
      <c r="C151"/>
      <c r="D151" t="s">
        <v>4799</v>
      </c>
      <c r="E151" t="s">
        <v>4714</v>
      </c>
      <c r="F151" s="2">
        <v>97</v>
      </c>
      <c r="H151" s="4">
        <v>2016</v>
      </c>
      <c r="I151" s="1"/>
    </row>
    <row r="152" spans="2:17">
      <c r="B152" s="5" t="s">
        <v>4786</v>
      </c>
      <c r="C152"/>
      <c r="D152" s="238" t="s">
        <v>4787</v>
      </c>
      <c r="E152" t="s">
        <v>4917</v>
      </c>
      <c r="F152" s="2" t="s">
        <v>4709</v>
      </c>
      <c r="H152" s="2" t="s">
        <v>4635</v>
      </c>
    </row>
    <row r="153" spans="2:17">
      <c r="B153" s="2">
        <v>53.27</v>
      </c>
      <c r="C153"/>
      <c r="D153" t="s">
        <v>4928</v>
      </c>
      <c r="E153" t="s">
        <v>370</v>
      </c>
      <c r="F153" s="2">
        <v>94</v>
      </c>
      <c r="H153" s="4">
        <v>2013</v>
      </c>
    </row>
    <row r="154" spans="2:17">
      <c r="B154" s="5" t="s">
        <v>1222</v>
      </c>
      <c r="C154"/>
      <c r="D154" t="s">
        <v>4936</v>
      </c>
      <c r="E154" t="s">
        <v>4937</v>
      </c>
      <c r="F154" s="2" t="s">
        <v>4662</v>
      </c>
      <c r="H154" s="2" t="s">
        <v>4663</v>
      </c>
    </row>
    <row r="155" spans="2:17">
      <c r="B155" s="2" t="s">
        <v>1222</v>
      </c>
      <c r="D155" t="s">
        <v>3882</v>
      </c>
      <c r="E155" t="s">
        <v>4679</v>
      </c>
      <c r="F155" s="2">
        <v>99</v>
      </c>
      <c r="H155" s="4">
        <v>2017</v>
      </c>
    </row>
    <row r="157" spans="2:17">
      <c r="B157" s="28" t="s">
        <v>2057</v>
      </c>
      <c r="C157"/>
      <c r="H157" s="2"/>
      <c r="K157" s="28" t="s">
        <v>4791</v>
      </c>
    </row>
    <row r="158" spans="2:17">
      <c r="B158" s="333" t="s">
        <v>5109</v>
      </c>
      <c r="C158" s="334"/>
      <c r="D158" s="342" t="s">
        <v>1932</v>
      </c>
      <c r="E158" s="342" t="s">
        <v>4634</v>
      </c>
      <c r="F158" s="333" t="s">
        <v>581</v>
      </c>
      <c r="G158" s="342"/>
      <c r="H158" s="336">
        <v>2019</v>
      </c>
      <c r="K158" s="2" t="s">
        <v>4964</v>
      </c>
      <c r="L158" s="1"/>
      <c r="M158" t="s">
        <v>4926</v>
      </c>
      <c r="N158" t="s">
        <v>4679</v>
      </c>
      <c r="O158" s="2" t="s">
        <v>4703</v>
      </c>
      <c r="Q158" s="2" t="s">
        <v>4692</v>
      </c>
    </row>
    <row r="159" spans="2:17">
      <c r="B159" s="5" t="s">
        <v>1225</v>
      </c>
      <c r="C159" s="11"/>
      <c r="D159" s="12" t="s">
        <v>4681</v>
      </c>
      <c r="E159" s="12" t="s">
        <v>4682</v>
      </c>
      <c r="F159" s="5" t="s">
        <v>4763</v>
      </c>
      <c r="G159" s="12"/>
      <c r="H159" s="5" t="s">
        <v>4750</v>
      </c>
      <c r="K159" s="2" t="s">
        <v>4965</v>
      </c>
      <c r="L159" s="1"/>
      <c r="M159" t="s">
        <v>4966</v>
      </c>
      <c r="N159" t="s">
        <v>4714</v>
      </c>
      <c r="O159" s="2" t="s">
        <v>4703</v>
      </c>
      <c r="Q159" s="2" t="s">
        <v>4692</v>
      </c>
    </row>
    <row r="160" spans="2:17">
      <c r="B160" s="2" t="s">
        <v>264</v>
      </c>
      <c r="C160"/>
      <c r="D160" s="26" t="s">
        <v>2804</v>
      </c>
      <c r="E160" s="26" t="s">
        <v>4706</v>
      </c>
      <c r="F160" s="64">
        <v>95</v>
      </c>
      <c r="G160" s="26"/>
      <c r="H160" s="64" t="s">
        <v>261</v>
      </c>
      <c r="K160" s="2"/>
      <c r="L160" s="1"/>
      <c r="O160" s="2"/>
      <c r="Q160" s="2"/>
    </row>
    <row r="161" spans="2:8">
      <c r="B161" s="5" t="s">
        <v>4949</v>
      </c>
      <c r="C161"/>
      <c r="D161" t="s">
        <v>4926</v>
      </c>
      <c r="E161" t="s">
        <v>4679</v>
      </c>
      <c r="F161" s="2" t="s">
        <v>4703</v>
      </c>
      <c r="H161" s="2" t="s">
        <v>4692</v>
      </c>
    </row>
    <row r="162" spans="2:8">
      <c r="B162" s="2" t="s">
        <v>4863</v>
      </c>
      <c r="C162"/>
      <c r="D162" t="s">
        <v>4928</v>
      </c>
      <c r="E162" t="s">
        <v>370</v>
      </c>
      <c r="F162" s="2">
        <v>94</v>
      </c>
      <c r="H162" s="4">
        <v>2012</v>
      </c>
    </row>
    <row r="163" spans="2:8">
      <c r="B163" s="2" t="s">
        <v>3847</v>
      </c>
      <c r="C163" s="1" t="s">
        <v>2070</v>
      </c>
      <c r="D163" t="s">
        <v>4977</v>
      </c>
      <c r="E163" t="s">
        <v>4679</v>
      </c>
      <c r="F163" s="2">
        <v>97</v>
      </c>
      <c r="H163" s="4">
        <v>2016</v>
      </c>
    </row>
    <row r="164" spans="2:8">
      <c r="B164" s="2" t="s">
        <v>5110</v>
      </c>
      <c r="D164" t="s">
        <v>275</v>
      </c>
      <c r="E164" t="s">
        <v>5023</v>
      </c>
      <c r="F164" s="2" t="s">
        <v>581</v>
      </c>
      <c r="H164" s="4">
        <v>2019</v>
      </c>
    </row>
    <row r="165" spans="2:8">
      <c r="B165" s="2" t="s">
        <v>1940</v>
      </c>
      <c r="D165" t="s">
        <v>4799</v>
      </c>
      <c r="E165" t="s">
        <v>4714</v>
      </c>
      <c r="F165" s="2">
        <v>97</v>
      </c>
      <c r="H165" s="4">
        <v>2016</v>
      </c>
    </row>
    <row r="166" spans="2:8">
      <c r="B166" s="2" t="s">
        <v>3471</v>
      </c>
      <c r="C166"/>
      <c r="D166" t="s">
        <v>1837</v>
      </c>
      <c r="E166" t="s">
        <v>4917</v>
      </c>
      <c r="F166" s="2">
        <v>93</v>
      </c>
      <c r="H166" s="4">
        <v>2011</v>
      </c>
    </row>
    <row r="167" spans="2:8">
      <c r="B167" s="2" t="s">
        <v>3363</v>
      </c>
      <c r="C167"/>
      <c r="D167" t="s">
        <v>4980</v>
      </c>
      <c r="E167" t="s">
        <v>4981</v>
      </c>
      <c r="F167" s="2">
        <v>92</v>
      </c>
      <c r="H167" s="4">
        <v>2011</v>
      </c>
    </row>
    <row r="168" spans="2:8">
      <c r="B168" s="5" t="s">
        <v>4955</v>
      </c>
      <c r="C168"/>
      <c r="D168" t="s">
        <v>4956</v>
      </c>
      <c r="E168" t="s">
        <v>4657</v>
      </c>
      <c r="F168" s="2" t="s">
        <v>4709</v>
      </c>
      <c r="H168" s="2" t="s">
        <v>4635</v>
      </c>
    </row>
    <row r="169" spans="2:8">
      <c r="B169" s="5" t="s">
        <v>4958</v>
      </c>
      <c r="C169" s="8"/>
      <c r="D169" t="s">
        <v>4716</v>
      </c>
      <c r="E169" t="s">
        <v>4717</v>
      </c>
      <c r="F169" s="2" t="s">
        <v>4707</v>
      </c>
      <c r="H169" s="2" t="s">
        <v>4635</v>
      </c>
    </row>
    <row r="171" spans="2:8">
      <c r="B171"/>
      <c r="C171"/>
      <c r="H171" s="2"/>
    </row>
    <row r="176" spans="2:8">
      <c r="B176" s="5"/>
      <c r="C176"/>
      <c r="H176" s="2"/>
    </row>
    <row r="177" spans="2:17">
      <c r="B177"/>
      <c r="C177"/>
      <c r="F177" s="16"/>
      <c r="H177" s="2"/>
    </row>
    <row r="178" spans="2:17">
      <c r="B178"/>
      <c r="C178"/>
      <c r="F178" s="16"/>
      <c r="H178" s="2"/>
    </row>
    <row r="179" spans="2:17">
      <c r="B179" s="28" t="s">
        <v>4968</v>
      </c>
      <c r="C179"/>
      <c r="H179" s="2"/>
      <c r="K179" s="28" t="s">
        <v>4804</v>
      </c>
    </row>
    <row r="180" spans="2:17">
      <c r="B180" s="213" t="s">
        <v>1868</v>
      </c>
      <c r="C180" s="222"/>
      <c r="D180" s="226" t="s">
        <v>2804</v>
      </c>
      <c r="E180" s="226" t="s">
        <v>4706</v>
      </c>
      <c r="F180" s="213">
        <v>95</v>
      </c>
      <c r="G180" s="226"/>
      <c r="H180" s="213" t="s">
        <v>1858</v>
      </c>
      <c r="K180" s="2" t="s">
        <v>4987</v>
      </c>
      <c r="M180" t="s">
        <v>4960</v>
      </c>
      <c r="N180" t="s">
        <v>4735</v>
      </c>
      <c r="O180" s="4">
        <v>91</v>
      </c>
      <c r="Q180" s="2" t="s">
        <v>4635</v>
      </c>
    </row>
    <row r="181" spans="2:17">
      <c r="B181" s="35" t="s">
        <v>4969</v>
      </c>
      <c r="C181" s="55"/>
      <c r="D181" s="45" t="s">
        <v>4681</v>
      </c>
      <c r="E181" s="45" t="s">
        <v>4682</v>
      </c>
      <c r="F181" s="35" t="s">
        <v>4763</v>
      </c>
      <c r="G181" s="45"/>
      <c r="H181" s="35" t="s">
        <v>4658</v>
      </c>
      <c r="K181" s="2"/>
      <c r="O181" s="4"/>
      <c r="Q181" s="2"/>
    </row>
    <row r="182" spans="2:17">
      <c r="B182" s="2" t="s">
        <v>4123</v>
      </c>
      <c r="C182" s="1" t="s">
        <v>2070</v>
      </c>
      <c r="D182" t="s">
        <v>275</v>
      </c>
      <c r="E182" t="s">
        <v>5023</v>
      </c>
      <c r="F182" s="2" t="s">
        <v>581</v>
      </c>
      <c r="H182" s="4">
        <v>2018</v>
      </c>
    </row>
    <row r="183" spans="2:17">
      <c r="B183" s="2" t="s">
        <v>4856</v>
      </c>
      <c r="C183"/>
      <c r="D183" t="s">
        <v>4928</v>
      </c>
      <c r="E183" t="s">
        <v>370</v>
      </c>
      <c r="F183" s="2">
        <v>94</v>
      </c>
      <c r="H183" s="4">
        <v>2012</v>
      </c>
    </row>
    <row r="184" spans="2:17">
      <c r="B184" s="2" t="s">
        <v>3495</v>
      </c>
      <c r="C184"/>
      <c r="D184" t="s">
        <v>4956</v>
      </c>
      <c r="E184" t="s">
        <v>4657</v>
      </c>
      <c r="F184" s="2">
        <v>91</v>
      </c>
      <c r="H184" s="4">
        <v>2010</v>
      </c>
    </row>
    <row r="185" spans="2:17">
      <c r="B185" s="2" t="s">
        <v>3364</v>
      </c>
      <c r="C185"/>
      <c r="D185" t="s">
        <v>4980</v>
      </c>
      <c r="E185" t="s">
        <v>4981</v>
      </c>
      <c r="F185" s="2">
        <v>92</v>
      </c>
      <c r="H185" s="4">
        <v>2011</v>
      </c>
    </row>
    <row r="186" spans="2:17">
      <c r="B186" s="2" t="s">
        <v>3200</v>
      </c>
      <c r="C186" s="1" t="s">
        <v>2070</v>
      </c>
      <c r="D186" t="s">
        <v>1865</v>
      </c>
      <c r="E186" t="s">
        <v>3799</v>
      </c>
      <c r="F186" s="2">
        <v>96</v>
      </c>
      <c r="H186" s="4">
        <v>2015</v>
      </c>
    </row>
    <row r="198" spans="2:17">
      <c r="B198"/>
      <c r="C198"/>
      <c r="H198" s="2"/>
    </row>
    <row r="201" spans="2:17">
      <c r="B201" s="28" t="s">
        <v>4989</v>
      </c>
      <c r="C201"/>
      <c r="H201" s="2"/>
      <c r="I201" s="1"/>
      <c r="K201" s="28" t="s">
        <v>4903</v>
      </c>
      <c r="M201" s="2"/>
    </row>
    <row r="202" spans="2:17">
      <c r="B202" s="186" t="s">
        <v>4523</v>
      </c>
      <c r="C202" s="184" t="s">
        <v>578</v>
      </c>
      <c r="D202" s="38" t="s">
        <v>4524</v>
      </c>
      <c r="E202" s="185" t="s">
        <v>4634</v>
      </c>
      <c r="F202" s="186">
        <v>97</v>
      </c>
      <c r="G202" s="185"/>
      <c r="H202" s="183">
        <v>2015</v>
      </c>
      <c r="I202" s="1"/>
      <c r="K202" s="2" t="s">
        <v>4999</v>
      </c>
      <c r="L202" s="1"/>
      <c r="M202" t="s">
        <v>4936</v>
      </c>
      <c r="N202" t="s">
        <v>4937</v>
      </c>
      <c r="O202" s="2" t="s">
        <v>4662</v>
      </c>
      <c r="Q202" s="2" t="s">
        <v>4915</v>
      </c>
    </row>
    <row r="203" spans="2:17">
      <c r="B203" s="5" t="s">
        <v>4808</v>
      </c>
      <c r="C203" s="11"/>
      <c r="D203" s="246" t="s">
        <v>4928</v>
      </c>
      <c r="E203" s="246" t="s">
        <v>370</v>
      </c>
      <c r="F203" s="307">
        <v>94</v>
      </c>
      <c r="G203" s="12"/>
      <c r="H203" s="6">
        <v>2012</v>
      </c>
      <c r="I203" s="1"/>
      <c r="K203" s="2" t="s">
        <v>1229</v>
      </c>
      <c r="L203" s="1"/>
      <c r="M203" t="s">
        <v>4740</v>
      </c>
      <c r="N203" t="s">
        <v>4741</v>
      </c>
      <c r="O203" s="2" t="s">
        <v>4767</v>
      </c>
      <c r="Q203" s="2" t="s">
        <v>4915</v>
      </c>
    </row>
    <row r="204" spans="2:17">
      <c r="B204" s="5" t="s">
        <v>4990</v>
      </c>
      <c r="C204"/>
      <c r="D204" t="s">
        <v>4681</v>
      </c>
      <c r="E204" t="s">
        <v>4682</v>
      </c>
      <c r="F204" s="2" t="s">
        <v>4763</v>
      </c>
      <c r="H204" s="2" t="s">
        <v>4750</v>
      </c>
      <c r="I204" s="1"/>
      <c r="K204" s="2" t="s">
        <v>2143</v>
      </c>
      <c r="L204" s="1"/>
      <c r="M204" t="s">
        <v>4908</v>
      </c>
      <c r="N204" t="s">
        <v>4706</v>
      </c>
      <c r="O204" s="2">
        <v>77</v>
      </c>
      <c r="Q204" s="2">
        <v>1996</v>
      </c>
    </row>
    <row r="205" spans="2:17">
      <c r="B205" s="2" t="s">
        <v>4124</v>
      </c>
      <c r="D205" t="s">
        <v>275</v>
      </c>
      <c r="E205" t="s">
        <v>5023</v>
      </c>
      <c r="F205" s="2" t="s">
        <v>581</v>
      </c>
      <c r="H205" s="4">
        <v>2018</v>
      </c>
      <c r="I205" s="1"/>
      <c r="K205" s="2" t="s">
        <v>2271</v>
      </c>
      <c r="L205" s="1"/>
      <c r="M205" t="s">
        <v>5007</v>
      </c>
      <c r="N205" t="s">
        <v>4917</v>
      </c>
      <c r="O205" s="2" t="s">
        <v>4780</v>
      </c>
      <c r="Q205" s="2" t="s">
        <v>4728</v>
      </c>
    </row>
    <row r="206" spans="2:17">
      <c r="B206" s="5" t="s">
        <v>4991</v>
      </c>
      <c r="C206"/>
      <c r="D206" t="s">
        <v>4936</v>
      </c>
      <c r="E206" t="s">
        <v>4937</v>
      </c>
      <c r="F206" s="2" t="s">
        <v>4662</v>
      </c>
      <c r="H206" s="2" t="s">
        <v>4915</v>
      </c>
      <c r="I206" s="1"/>
    </row>
    <row r="207" spans="2:17">
      <c r="B207" s="5" t="s">
        <v>4992</v>
      </c>
      <c r="C207"/>
      <c r="D207" t="s">
        <v>4734</v>
      </c>
      <c r="E207" t="s">
        <v>4735</v>
      </c>
      <c r="F207" s="2" t="s">
        <v>4736</v>
      </c>
      <c r="H207" s="2" t="s">
        <v>4915</v>
      </c>
    </row>
    <row r="208" spans="2:17">
      <c r="B208" s="2" t="s">
        <v>4125</v>
      </c>
      <c r="D208" t="s">
        <v>3429</v>
      </c>
      <c r="E208" t="s">
        <v>4634</v>
      </c>
      <c r="F208" s="2" t="s">
        <v>581</v>
      </c>
      <c r="H208" s="4">
        <v>2018</v>
      </c>
    </row>
    <row r="209" spans="2:17">
      <c r="B209" s="2" t="s">
        <v>4126</v>
      </c>
      <c r="C209" s="1" t="s">
        <v>578</v>
      </c>
      <c r="D209" t="s">
        <v>79</v>
      </c>
      <c r="E209" t="s">
        <v>4634</v>
      </c>
      <c r="F209" s="2" t="s">
        <v>581</v>
      </c>
      <c r="H209" s="4">
        <v>2018</v>
      </c>
      <c r="K209" s="31"/>
      <c r="L209" s="1"/>
      <c r="O209" s="2"/>
      <c r="P209" s="2"/>
    </row>
    <row r="210" spans="2:17">
      <c r="B210" s="2" t="s">
        <v>203</v>
      </c>
      <c r="C210"/>
      <c r="D210" s="215" t="s">
        <v>2804</v>
      </c>
      <c r="E210" s="215" t="s">
        <v>4706</v>
      </c>
      <c r="F210" s="217">
        <v>95</v>
      </c>
      <c r="G210" s="215"/>
      <c r="H210" s="217" t="s">
        <v>261</v>
      </c>
      <c r="I210" s="8"/>
      <c r="Q210" s="2"/>
    </row>
    <row r="211" spans="2:17">
      <c r="B211" s="5" t="s">
        <v>4996</v>
      </c>
      <c r="C211"/>
      <c r="D211" t="s">
        <v>4945</v>
      </c>
      <c r="E211" t="s">
        <v>4679</v>
      </c>
      <c r="F211" s="2" t="s">
        <v>4946</v>
      </c>
      <c r="H211" s="2" t="s">
        <v>4720</v>
      </c>
      <c r="I211" s="8"/>
      <c r="Q211" s="2"/>
    </row>
    <row r="212" spans="2:17">
      <c r="B212" s="5" t="s">
        <v>652</v>
      </c>
      <c r="C212"/>
      <c r="D212" t="s">
        <v>4931</v>
      </c>
      <c r="E212" t="s">
        <v>4661</v>
      </c>
      <c r="F212" s="2" t="s">
        <v>4703</v>
      </c>
      <c r="H212" s="2" t="s">
        <v>4750</v>
      </c>
      <c r="I212" s="8"/>
    </row>
    <row r="213" spans="2:17">
      <c r="B213" s="5" t="s">
        <v>1226</v>
      </c>
      <c r="C213"/>
      <c r="D213" t="s">
        <v>4926</v>
      </c>
      <c r="E213" t="s">
        <v>4679</v>
      </c>
      <c r="F213" s="2" t="s">
        <v>4703</v>
      </c>
      <c r="H213" s="2" t="s">
        <v>4692</v>
      </c>
      <c r="I213" s="8"/>
      <c r="K213" s="2"/>
      <c r="L213" s="1"/>
      <c r="O213" s="2"/>
      <c r="P213" s="2"/>
      <c r="Q213" s="2"/>
    </row>
    <row r="214" spans="2:17">
      <c r="B214" s="5" t="s">
        <v>4997</v>
      </c>
      <c r="C214"/>
      <c r="D214" t="s">
        <v>4985</v>
      </c>
      <c r="E214" t="s">
        <v>4735</v>
      </c>
      <c r="F214" s="2" t="s">
        <v>4691</v>
      </c>
      <c r="H214" s="2" t="s">
        <v>4631</v>
      </c>
      <c r="I214" s="8"/>
    </row>
    <row r="215" spans="2:17">
      <c r="B215" s="5" t="s">
        <v>4998</v>
      </c>
      <c r="C215"/>
      <c r="D215" t="s">
        <v>4960</v>
      </c>
      <c r="E215" t="s">
        <v>4735</v>
      </c>
      <c r="F215" s="2" t="s">
        <v>4709</v>
      </c>
      <c r="H215" s="2" t="s">
        <v>4635</v>
      </c>
      <c r="I215" s="8"/>
    </row>
    <row r="216" spans="2:17">
      <c r="B216" s="2" t="s">
        <v>4127</v>
      </c>
      <c r="C216" s="1" t="s">
        <v>578</v>
      </c>
      <c r="D216" t="s">
        <v>328</v>
      </c>
      <c r="E216" t="s">
        <v>299</v>
      </c>
      <c r="F216" s="2" t="s">
        <v>581</v>
      </c>
      <c r="H216" s="4">
        <v>2018</v>
      </c>
      <c r="I216" s="8"/>
    </row>
    <row r="217" spans="2:17">
      <c r="B217" s="5" t="s">
        <v>1227</v>
      </c>
      <c r="C217"/>
      <c r="D217" t="s">
        <v>4678</v>
      </c>
      <c r="E217" t="s">
        <v>4679</v>
      </c>
      <c r="F217" s="2" t="s">
        <v>4707</v>
      </c>
      <c r="H217" s="2" t="s">
        <v>4635</v>
      </c>
      <c r="I217" s="8"/>
      <c r="K217" s="2"/>
      <c r="O217" s="4"/>
      <c r="Q217" s="4"/>
    </row>
    <row r="218" spans="2:17">
      <c r="B218" s="2" t="s">
        <v>4806</v>
      </c>
      <c r="C218"/>
      <c r="D218" t="s">
        <v>653</v>
      </c>
      <c r="E218" t="s">
        <v>4657</v>
      </c>
      <c r="F218" s="2">
        <v>90</v>
      </c>
      <c r="H218" s="4">
        <v>2009</v>
      </c>
      <c r="I218" s="8"/>
    </row>
    <row r="219" spans="2:17">
      <c r="B219" s="2" t="s">
        <v>1228</v>
      </c>
      <c r="C219"/>
      <c r="D219" s="19" t="s">
        <v>4985</v>
      </c>
      <c r="E219" t="s">
        <v>4735</v>
      </c>
      <c r="F219" s="2">
        <v>89</v>
      </c>
      <c r="H219" s="4">
        <v>2007</v>
      </c>
      <c r="I219" s="8"/>
    </row>
    <row r="220" spans="2:17">
      <c r="B220" s="31" t="s">
        <v>259</v>
      </c>
      <c r="C220"/>
      <c r="D220" t="s">
        <v>4740</v>
      </c>
      <c r="E220" t="s">
        <v>4741</v>
      </c>
      <c r="F220" s="2" t="s">
        <v>4767</v>
      </c>
      <c r="H220" s="2" t="s">
        <v>4663</v>
      </c>
      <c r="I220" s="8"/>
    </row>
    <row r="221" spans="2:17">
      <c r="B221" s="2" t="s">
        <v>2142</v>
      </c>
      <c r="C221"/>
      <c r="D221" t="s">
        <v>4908</v>
      </c>
      <c r="E221" t="s">
        <v>4706</v>
      </c>
      <c r="F221" s="2">
        <v>77</v>
      </c>
      <c r="H221" s="2">
        <v>1996</v>
      </c>
    </row>
    <row r="223" spans="2:17">
      <c r="B223" s="28" t="s">
        <v>5013</v>
      </c>
      <c r="C223"/>
      <c r="H223" s="2"/>
      <c r="K223" s="28" t="s">
        <v>2134</v>
      </c>
    </row>
    <row r="224" spans="2:17">
      <c r="B224" s="333" t="s">
        <v>5112</v>
      </c>
      <c r="C224" s="334"/>
      <c r="D224" s="342" t="s">
        <v>3429</v>
      </c>
      <c r="E224" s="342" t="s">
        <v>4634</v>
      </c>
      <c r="F224" s="333" t="s">
        <v>581</v>
      </c>
      <c r="G224" s="342"/>
      <c r="H224" s="336">
        <v>2019</v>
      </c>
      <c r="K224" s="2" t="s">
        <v>657</v>
      </c>
      <c r="M224" t="s">
        <v>223</v>
      </c>
      <c r="N224" t="s">
        <v>224</v>
      </c>
      <c r="O224" s="4">
        <v>85</v>
      </c>
      <c r="Q224" s="4">
        <v>2003</v>
      </c>
    </row>
    <row r="225" spans="2:17">
      <c r="B225" s="5" t="s">
        <v>2291</v>
      </c>
      <c r="C225" s="12"/>
      <c r="D225" s="246" t="s">
        <v>4928</v>
      </c>
      <c r="E225" s="246" t="s">
        <v>370</v>
      </c>
      <c r="F225" s="307">
        <v>94</v>
      </c>
      <c r="G225" s="12"/>
      <c r="H225" s="6">
        <v>2012</v>
      </c>
    </row>
    <row r="226" spans="2:17">
      <c r="B226" s="2" t="s">
        <v>4128</v>
      </c>
      <c r="D226" t="s">
        <v>3429</v>
      </c>
      <c r="E226" t="s">
        <v>4634</v>
      </c>
      <c r="F226" s="2" t="s">
        <v>581</v>
      </c>
      <c r="H226" s="4">
        <v>2018</v>
      </c>
      <c r="K226" s="5"/>
      <c r="L226" s="1"/>
      <c r="O226" s="2"/>
      <c r="Q226" s="2"/>
    </row>
    <row r="227" spans="2:17">
      <c r="B227" s="5" t="s">
        <v>5014</v>
      </c>
      <c r="C227"/>
      <c r="D227" t="s">
        <v>4960</v>
      </c>
      <c r="E227" t="s">
        <v>4735</v>
      </c>
      <c r="F227" s="2" t="s">
        <v>4709</v>
      </c>
      <c r="H227" s="2" t="s">
        <v>4635</v>
      </c>
      <c r="K227" s="5"/>
      <c r="L227" s="1"/>
      <c r="O227" s="2"/>
      <c r="Q227" s="2"/>
    </row>
    <row r="228" spans="2:17">
      <c r="B228" s="2" t="s">
        <v>1259</v>
      </c>
      <c r="D228" t="s">
        <v>275</v>
      </c>
      <c r="E228" t="s">
        <v>5023</v>
      </c>
      <c r="F228" s="2" t="s">
        <v>581</v>
      </c>
      <c r="H228" s="4">
        <v>2019</v>
      </c>
    </row>
    <row r="229" spans="2:17">
      <c r="B229" s="5" t="s">
        <v>2292</v>
      </c>
      <c r="C229"/>
      <c r="D229" t="s">
        <v>653</v>
      </c>
      <c r="E229" t="s">
        <v>4657</v>
      </c>
      <c r="F229" s="2" t="s">
        <v>4707</v>
      </c>
      <c r="H229" s="2" t="s">
        <v>4635</v>
      </c>
      <c r="K229" s="2"/>
      <c r="O229" s="4"/>
      <c r="Q229" s="2"/>
    </row>
    <row r="230" spans="2:17">
      <c r="B230" s="5" t="s">
        <v>5016</v>
      </c>
      <c r="C230"/>
      <c r="D230" t="s">
        <v>4689</v>
      </c>
      <c r="E230" t="s">
        <v>4690</v>
      </c>
      <c r="F230" s="2" t="s">
        <v>4691</v>
      </c>
      <c r="H230" s="2" t="s">
        <v>4658</v>
      </c>
      <c r="K230" s="2"/>
      <c r="L230" s="1"/>
      <c r="O230" s="2"/>
      <c r="Q230" s="2"/>
    </row>
    <row r="231" spans="2:17">
      <c r="B231" s="2" t="s">
        <v>204</v>
      </c>
      <c r="C231"/>
      <c r="D231" s="215" t="s">
        <v>2804</v>
      </c>
      <c r="E231" s="215" t="s">
        <v>4706</v>
      </c>
      <c r="F231" s="217">
        <v>95</v>
      </c>
      <c r="G231" s="215"/>
      <c r="H231" s="217" t="s">
        <v>261</v>
      </c>
    </row>
    <row r="232" spans="2:17">
      <c r="B232" s="5" t="s">
        <v>1234</v>
      </c>
      <c r="C232"/>
      <c r="D232" t="s">
        <v>4931</v>
      </c>
      <c r="E232" t="s">
        <v>4661</v>
      </c>
      <c r="F232" s="2" t="s">
        <v>4703</v>
      </c>
      <c r="H232" s="2" t="s">
        <v>4658</v>
      </c>
    </row>
    <row r="233" spans="2:17">
      <c r="B233" s="5" t="s">
        <v>2299</v>
      </c>
      <c r="C233"/>
      <c r="D233" t="s">
        <v>4980</v>
      </c>
      <c r="E233" t="s">
        <v>4981</v>
      </c>
      <c r="F233" s="2" t="s">
        <v>4693</v>
      </c>
      <c r="H233" s="2" t="s">
        <v>2945</v>
      </c>
    </row>
    <row r="234" spans="2:17">
      <c r="B234" s="2" t="s">
        <v>5021</v>
      </c>
      <c r="C234"/>
      <c r="D234" t="s">
        <v>4985</v>
      </c>
      <c r="E234" t="s">
        <v>4735</v>
      </c>
      <c r="F234" s="2">
        <v>89</v>
      </c>
      <c r="H234" s="2" t="s">
        <v>4694</v>
      </c>
    </row>
    <row r="235" spans="2:17">
      <c r="B235" s="2" t="s">
        <v>4906</v>
      </c>
      <c r="C235"/>
      <c r="D235" t="s">
        <v>88</v>
      </c>
      <c r="E235" t="s">
        <v>52</v>
      </c>
      <c r="F235" s="2">
        <v>79</v>
      </c>
      <c r="H235" s="2">
        <v>1997</v>
      </c>
    </row>
    <row r="236" spans="2:17">
      <c r="B236" s="2" t="s">
        <v>2301</v>
      </c>
      <c r="C236"/>
      <c r="D236" t="s">
        <v>4759</v>
      </c>
      <c r="E236" t="s">
        <v>4661</v>
      </c>
      <c r="F236" s="2">
        <v>89</v>
      </c>
      <c r="H236" s="4">
        <v>2007</v>
      </c>
    </row>
    <row r="237" spans="2:17">
      <c r="B237" s="2" t="s">
        <v>4835</v>
      </c>
      <c r="C237" s="1" t="s">
        <v>2070</v>
      </c>
      <c r="D237" t="s">
        <v>3801</v>
      </c>
      <c r="E237" t="s">
        <v>3960</v>
      </c>
      <c r="F237" s="2">
        <v>99</v>
      </c>
      <c r="H237" s="4">
        <v>2017</v>
      </c>
    </row>
    <row r="238" spans="2:17">
      <c r="B238" s="2" t="s">
        <v>654</v>
      </c>
      <c r="C238"/>
      <c r="D238" t="s">
        <v>287</v>
      </c>
      <c r="E238" t="s">
        <v>4657</v>
      </c>
      <c r="F238" s="2">
        <v>91</v>
      </c>
      <c r="H238" s="4">
        <v>2009</v>
      </c>
    </row>
    <row r="239" spans="2:17">
      <c r="B239" s="2" t="s">
        <v>655</v>
      </c>
      <c r="C239"/>
      <c r="D239" t="s">
        <v>229</v>
      </c>
      <c r="E239" t="s">
        <v>4657</v>
      </c>
      <c r="F239" s="2">
        <v>88</v>
      </c>
      <c r="H239" s="2">
        <v>2006</v>
      </c>
    </row>
    <row r="240" spans="2:17">
      <c r="B240" s="2" t="s">
        <v>656</v>
      </c>
      <c r="C240"/>
      <c r="D240" t="s">
        <v>4956</v>
      </c>
      <c r="E240" t="s">
        <v>4657</v>
      </c>
      <c r="F240" s="2" t="s">
        <v>4709</v>
      </c>
      <c r="H240" s="2" t="s">
        <v>4635</v>
      </c>
      <c r="K240" s="5"/>
      <c r="L240" s="1"/>
      <c r="O240" s="2"/>
      <c r="Q240" s="2"/>
    </row>
    <row r="241" spans="2:17">
      <c r="B241" s="2" t="s">
        <v>5256</v>
      </c>
      <c r="C241" s="1" t="s">
        <v>2070</v>
      </c>
      <c r="D241" t="s">
        <v>1846</v>
      </c>
      <c r="E241" t="s">
        <v>1847</v>
      </c>
      <c r="F241" s="2" t="s">
        <v>1241</v>
      </c>
      <c r="H241" s="4">
        <v>2020</v>
      </c>
      <c r="K241" s="5"/>
      <c r="L241" s="1"/>
      <c r="O241" s="2"/>
      <c r="Q241" s="2"/>
    </row>
    <row r="242" spans="2:17">
      <c r="B242" s="2" t="s">
        <v>3362</v>
      </c>
      <c r="C242"/>
      <c r="D242" t="s">
        <v>1103</v>
      </c>
      <c r="E242" t="s">
        <v>1102</v>
      </c>
      <c r="F242" s="2">
        <v>93</v>
      </c>
      <c r="H242" s="4">
        <v>2011</v>
      </c>
      <c r="K242" s="2"/>
      <c r="L242" s="8"/>
      <c r="O242" s="2"/>
      <c r="Q242" s="2"/>
    </row>
    <row r="243" spans="2:17">
      <c r="B243" s="5"/>
      <c r="C243"/>
      <c r="H243" s="2"/>
      <c r="K243" s="2"/>
      <c r="L243" s="8"/>
      <c r="O243" s="2"/>
      <c r="Q243" s="2"/>
    </row>
    <row r="244" spans="2:17">
      <c r="B244"/>
      <c r="C244"/>
      <c r="H244" s="2"/>
      <c r="I244" s="1"/>
      <c r="K244" s="2"/>
      <c r="L244" s="8"/>
      <c r="O244" s="2"/>
      <c r="Q244" s="2"/>
    </row>
    <row r="245" spans="2:17">
      <c r="B245" s="28" t="s">
        <v>15</v>
      </c>
      <c r="C245"/>
      <c r="H245" s="2"/>
      <c r="I245" s="1"/>
      <c r="K245" s="28" t="s">
        <v>1100</v>
      </c>
      <c r="M245" s="2"/>
    </row>
    <row r="246" spans="2:17">
      <c r="B246" s="39" t="s">
        <v>2290</v>
      </c>
      <c r="C246" s="41"/>
      <c r="D246" s="212" t="s">
        <v>4928</v>
      </c>
      <c r="E246" s="212" t="s">
        <v>370</v>
      </c>
      <c r="F246" s="291">
        <v>94</v>
      </c>
      <c r="H246" s="37">
        <v>2012</v>
      </c>
      <c r="I246" s="1"/>
      <c r="K246" s="2" t="s">
        <v>32</v>
      </c>
      <c r="L246" s="1"/>
      <c r="M246" t="s">
        <v>4931</v>
      </c>
      <c r="N246" t="s">
        <v>4661</v>
      </c>
      <c r="O246" s="2" t="s">
        <v>4703</v>
      </c>
      <c r="Q246" s="2" t="s">
        <v>4658</v>
      </c>
    </row>
    <row r="247" spans="2:17">
      <c r="B247" s="2" t="s">
        <v>4525</v>
      </c>
      <c r="C247" s="1" t="s">
        <v>578</v>
      </c>
      <c r="D247" t="s">
        <v>4524</v>
      </c>
      <c r="E247" t="s">
        <v>4634</v>
      </c>
      <c r="F247" s="2">
        <v>97</v>
      </c>
      <c r="H247" s="4">
        <v>2015</v>
      </c>
      <c r="I247" s="1"/>
      <c r="K247" s="2" t="s">
        <v>33</v>
      </c>
      <c r="L247" s="1"/>
      <c r="M247" t="s">
        <v>4734</v>
      </c>
      <c r="N247" t="s">
        <v>4679</v>
      </c>
      <c r="O247" s="2" t="s">
        <v>4662</v>
      </c>
      <c r="Q247" s="2" t="s">
        <v>4915</v>
      </c>
    </row>
    <row r="248" spans="2:17">
      <c r="B248" s="35" t="s">
        <v>16</v>
      </c>
      <c r="C248"/>
      <c r="D248" t="s">
        <v>4734</v>
      </c>
      <c r="E248" t="s">
        <v>4679</v>
      </c>
      <c r="F248" s="2" t="s">
        <v>4662</v>
      </c>
      <c r="H248" s="2" t="s">
        <v>4915</v>
      </c>
      <c r="I248" s="1"/>
      <c r="K248" s="2" t="s">
        <v>2280</v>
      </c>
      <c r="L248" s="1"/>
      <c r="M248" t="s">
        <v>88</v>
      </c>
      <c r="N248" t="s">
        <v>52</v>
      </c>
      <c r="O248" s="2">
        <v>79</v>
      </c>
      <c r="Q248" s="2">
        <v>1997</v>
      </c>
    </row>
    <row r="249" spans="2:17">
      <c r="B249" s="35" t="s">
        <v>17</v>
      </c>
      <c r="C249"/>
      <c r="D249" t="s">
        <v>4931</v>
      </c>
      <c r="E249" t="s">
        <v>4661</v>
      </c>
      <c r="F249" s="2" t="s">
        <v>4703</v>
      </c>
      <c r="H249" s="2" t="s">
        <v>4658</v>
      </c>
      <c r="I249" s="1"/>
      <c r="K249" s="2" t="s">
        <v>2281</v>
      </c>
      <c r="M249" t="s">
        <v>5007</v>
      </c>
      <c r="N249" t="s">
        <v>4917</v>
      </c>
      <c r="O249" s="2" t="s">
        <v>4780</v>
      </c>
      <c r="Q249" s="2" t="s">
        <v>4728</v>
      </c>
    </row>
    <row r="250" spans="2:17">
      <c r="B250" s="64" t="s">
        <v>2476</v>
      </c>
      <c r="C250" s="116"/>
      <c r="D250" s="26" t="s">
        <v>2817</v>
      </c>
      <c r="E250" s="26" t="s">
        <v>4657</v>
      </c>
      <c r="F250" s="64">
        <v>95</v>
      </c>
      <c r="G250" s="117"/>
      <c r="H250" s="117">
        <v>2013</v>
      </c>
      <c r="I250" s="1"/>
    </row>
    <row r="251" spans="2:17">
      <c r="B251" s="2" t="s">
        <v>4129</v>
      </c>
      <c r="D251" s="26" t="s">
        <v>1932</v>
      </c>
      <c r="E251" s="26" t="s">
        <v>4634</v>
      </c>
      <c r="F251" s="2" t="s">
        <v>581</v>
      </c>
      <c r="H251" s="4">
        <v>2018</v>
      </c>
      <c r="K251" s="5"/>
      <c r="L251" s="1"/>
      <c r="O251" s="2"/>
      <c r="Q251" s="2"/>
    </row>
    <row r="252" spans="2:17">
      <c r="B252" s="2" t="s">
        <v>25</v>
      </c>
      <c r="C252" s="8"/>
      <c r="D252" t="s">
        <v>4985</v>
      </c>
      <c r="E252" t="s">
        <v>4735</v>
      </c>
      <c r="F252" s="2" t="s">
        <v>4691</v>
      </c>
      <c r="H252" s="2" t="s">
        <v>4631</v>
      </c>
      <c r="I252" s="8"/>
      <c r="K252" s="2"/>
      <c r="L252" s="1"/>
      <c r="O252" s="2"/>
      <c r="P252" s="2"/>
      <c r="Q252" s="2"/>
    </row>
    <row r="253" spans="2:17">
      <c r="B253" s="5" t="s">
        <v>26</v>
      </c>
      <c r="C253"/>
      <c r="D253" t="s">
        <v>83</v>
      </c>
      <c r="E253" t="s">
        <v>28</v>
      </c>
      <c r="F253" s="2" t="s">
        <v>4662</v>
      </c>
      <c r="H253" s="2" t="s">
        <v>4663</v>
      </c>
      <c r="I253" s="8"/>
      <c r="K253" s="2"/>
      <c r="L253" s="1"/>
      <c r="O253" s="2"/>
      <c r="P253" s="2"/>
      <c r="Q253" s="2"/>
    </row>
    <row r="254" spans="2:17">
      <c r="B254" s="2" t="s">
        <v>1261</v>
      </c>
      <c r="C254" s="8"/>
      <c r="D254" t="s">
        <v>4960</v>
      </c>
      <c r="E254" t="s">
        <v>4735</v>
      </c>
      <c r="F254" s="2" t="s">
        <v>4709</v>
      </c>
      <c r="H254" s="2" t="s">
        <v>4635</v>
      </c>
      <c r="I254" s="8"/>
      <c r="K254" s="2"/>
      <c r="L254" s="1"/>
      <c r="O254" s="2"/>
      <c r="P254" s="2"/>
    </row>
    <row r="255" spans="2:17">
      <c r="B255" s="5" t="s">
        <v>31</v>
      </c>
      <c r="C255"/>
      <c r="D255" t="s">
        <v>4945</v>
      </c>
      <c r="E255" t="s">
        <v>4679</v>
      </c>
      <c r="F255" s="2" t="s">
        <v>4946</v>
      </c>
      <c r="H255" s="2" t="s">
        <v>4915</v>
      </c>
      <c r="I255" s="8"/>
    </row>
    <row r="256" spans="2:17">
      <c r="B256" s="31" t="s">
        <v>2144</v>
      </c>
      <c r="C256"/>
      <c r="D256" t="s">
        <v>4936</v>
      </c>
      <c r="E256" t="s">
        <v>4937</v>
      </c>
      <c r="F256" s="2" t="s">
        <v>4662</v>
      </c>
      <c r="H256" s="2" t="s">
        <v>4915</v>
      </c>
      <c r="K256" s="2"/>
      <c r="L256" s="1"/>
      <c r="O256" s="2"/>
      <c r="P256" s="2"/>
    </row>
    <row r="257" spans="2:17">
      <c r="B257" s="2" t="s">
        <v>3831</v>
      </c>
      <c r="C257"/>
      <c r="D257" t="s">
        <v>2804</v>
      </c>
      <c r="E257" t="s">
        <v>4706</v>
      </c>
      <c r="F257" s="2">
        <v>95</v>
      </c>
      <c r="H257" s="4">
        <v>2014</v>
      </c>
      <c r="K257" s="2"/>
      <c r="L257" s="1"/>
      <c r="O257" s="2"/>
      <c r="P257" s="2"/>
      <c r="Q257" s="2"/>
    </row>
    <row r="258" spans="2:17">
      <c r="B258" s="5" t="s">
        <v>658</v>
      </c>
      <c r="C258"/>
      <c r="D258" t="s">
        <v>162</v>
      </c>
      <c r="E258" t="s">
        <v>4954</v>
      </c>
      <c r="F258" s="2" t="s">
        <v>4746</v>
      </c>
      <c r="H258" s="2" t="s">
        <v>4750</v>
      </c>
    </row>
    <row r="259" spans="2:17">
      <c r="B259" s="2" t="s">
        <v>2279</v>
      </c>
      <c r="C259"/>
      <c r="D259" t="s">
        <v>88</v>
      </c>
      <c r="E259" t="s">
        <v>52</v>
      </c>
      <c r="F259" s="2">
        <v>79</v>
      </c>
      <c r="H259" s="2">
        <v>1997</v>
      </c>
    </row>
    <row r="260" spans="2:17">
      <c r="B260" s="2" t="s">
        <v>659</v>
      </c>
      <c r="C260"/>
      <c r="D260" t="s">
        <v>240</v>
      </c>
      <c r="E260" t="s">
        <v>2261</v>
      </c>
      <c r="F260" s="2" t="s">
        <v>4709</v>
      </c>
      <c r="H260" s="2" t="s">
        <v>4635</v>
      </c>
    </row>
    <row r="261" spans="2:17">
      <c r="B261" s="2" t="s">
        <v>660</v>
      </c>
      <c r="C261"/>
      <c r="D261" t="s">
        <v>661</v>
      </c>
      <c r="E261" t="s">
        <v>28</v>
      </c>
      <c r="F261" s="2">
        <v>86</v>
      </c>
      <c r="H261" s="4">
        <v>2004</v>
      </c>
    </row>
    <row r="262" spans="2:17">
      <c r="B262" s="2" t="s">
        <v>3365</v>
      </c>
      <c r="C262"/>
      <c r="D262" t="s">
        <v>4980</v>
      </c>
      <c r="E262" t="s">
        <v>4981</v>
      </c>
      <c r="F262" s="2">
        <v>92</v>
      </c>
      <c r="H262" s="4">
        <v>2011</v>
      </c>
      <c r="I262" s="1"/>
    </row>
    <row r="263" spans="2:17">
      <c r="B263" s="2" t="s">
        <v>662</v>
      </c>
      <c r="C263"/>
      <c r="D263" t="s">
        <v>46</v>
      </c>
      <c r="E263" t="s">
        <v>4630</v>
      </c>
      <c r="F263" s="2">
        <v>90</v>
      </c>
      <c r="H263" s="4">
        <v>2008</v>
      </c>
      <c r="I263" s="1"/>
      <c r="K263" s="2"/>
      <c r="O263" s="2"/>
      <c r="Q263" s="2"/>
    </row>
    <row r="264" spans="2:17">
      <c r="B264" s="2" t="s">
        <v>663</v>
      </c>
      <c r="C264"/>
      <c r="D264" t="s">
        <v>287</v>
      </c>
      <c r="E264" t="s">
        <v>4657</v>
      </c>
      <c r="F264" s="2" t="s">
        <v>4709</v>
      </c>
      <c r="H264" s="2" t="s">
        <v>4631</v>
      </c>
      <c r="I264" s="1"/>
    </row>
    <row r="265" spans="2:17">
      <c r="B265" s="2" t="s">
        <v>664</v>
      </c>
      <c r="C265"/>
      <c r="D265" t="s">
        <v>1134</v>
      </c>
      <c r="E265" t="s">
        <v>4657</v>
      </c>
      <c r="F265" s="2" t="s">
        <v>4707</v>
      </c>
      <c r="H265" s="2" t="s">
        <v>4631</v>
      </c>
      <c r="I265" s="1"/>
    </row>
    <row r="267" spans="2:17">
      <c r="B267" s="28" t="s">
        <v>1101</v>
      </c>
      <c r="C267"/>
      <c r="F267" s="16"/>
      <c r="H267"/>
      <c r="K267" s="28" t="s">
        <v>1111</v>
      </c>
    </row>
    <row r="268" spans="2:17">
      <c r="B268" s="39" t="s">
        <v>1109</v>
      </c>
      <c r="C268" s="41"/>
      <c r="D268" s="38" t="s">
        <v>1103</v>
      </c>
      <c r="E268" s="38" t="s">
        <v>1102</v>
      </c>
      <c r="F268" s="39">
        <v>93</v>
      </c>
      <c r="G268" s="38"/>
      <c r="H268" s="37">
        <v>2011</v>
      </c>
    </row>
    <row r="288" spans="2:9">
      <c r="B288" s="5"/>
      <c r="C288" s="177"/>
      <c r="F288" s="16"/>
      <c r="H288" s="2"/>
      <c r="I288" s="1"/>
    </row>
    <row r="289" spans="2:17">
      <c r="B289" s="28" t="s">
        <v>47</v>
      </c>
      <c r="C289"/>
      <c r="H289" s="2"/>
      <c r="K289" s="28" t="s">
        <v>1136</v>
      </c>
    </row>
    <row r="290" spans="2:17">
      <c r="B290" s="39" t="s">
        <v>76</v>
      </c>
      <c r="C290" s="41"/>
      <c r="D290" s="38" t="s">
        <v>4931</v>
      </c>
      <c r="E290" s="38" t="s">
        <v>4661</v>
      </c>
      <c r="F290" s="39" t="s">
        <v>4703</v>
      </c>
      <c r="G290" s="38"/>
      <c r="H290" s="39" t="s">
        <v>4692</v>
      </c>
      <c r="K290" s="2" t="s">
        <v>82</v>
      </c>
      <c r="L290" s="1"/>
      <c r="M290" t="s">
        <v>83</v>
      </c>
      <c r="N290" t="s">
        <v>28</v>
      </c>
      <c r="O290" s="2" t="s">
        <v>4662</v>
      </c>
      <c r="Q290" s="2" t="s">
        <v>4663</v>
      </c>
    </row>
    <row r="291" spans="2:17">
      <c r="B291" s="31" t="s">
        <v>2145</v>
      </c>
      <c r="C291"/>
      <c r="D291" t="s">
        <v>4945</v>
      </c>
      <c r="E291" t="s">
        <v>4679</v>
      </c>
      <c r="F291" s="2" t="s">
        <v>4946</v>
      </c>
      <c r="H291" s="2" t="s">
        <v>4720</v>
      </c>
      <c r="K291" s="5" t="s">
        <v>85</v>
      </c>
      <c r="L291" s="1"/>
      <c r="M291" t="s">
        <v>4931</v>
      </c>
      <c r="N291" t="s">
        <v>4661</v>
      </c>
      <c r="O291" s="2" t="s">
        <v>4703</v>
      </c>
      <c r="Q291" s="2" t="s">
        <v>4658</v>
      </c>
    </row>
    <row r="292" spans="2:17">
      <c r="B292" s="2" t="s">
        <v>4130</v>
      </c>
      <c r="D292" t="s">
        <v>1860</v>
      </c>
      <c r="E292" t="s">
        <v>1859</v>
      </c>
      <c r="F292" s="2" t="s">
        <v>581</v>
      </c>
      <c r="H292" s="4">
        <v>2018</v>
      </c>
      <c r="K292" s="2" t="s">
        <v>87</v>
      </c>
      <c r="L292" s="1"/>
      <c r="M292" t="s">
        <v>88</v>
      </c>
      <c r="N292" t="s">
        <v>52</v>
      </c>
      <c r="O292" s="2">
        <v>79</v>
      </c>
      <c r="Q292" s="2">
        <v>1997</v>
      </c>
    </row>
    <row r="293" spans="2:17">
      <c r="B293" s="5" t="s">
        <v>665</v>
      </c>
      <c r="C293"/>
      <c r="D293" t="s">
        <v>4985</v>
      </c>
      <c r="E293" t="s">
        <v>4735</v>
      </c>
      <c r="F293" s="2" t="s">
        <v>4691</v>
      </c>
      <c r="H293" s="2" t="s">
        <v>4694</v>
      </c>
      <c r="K293" s="2" t="s">
        <v>667</v>
      </c>
      <c r="M293" t="s">
        <v>4980</v>
      </c>
      <c r="N293" t="s">
        <v>4981</v>
      </c>
      <c r="O293" s="4">
        <v>92</v>
      </c>
      <c r="Q293" s="4">
        <v>2010</v>
      </c>
    </row>
    <row r="294" spans="2:17">
      <c r="B294" s="5" t="s">
        <v>1133</v>
      </c>
      <c r="C294"/>
      <c r="D294" t="s">
        <v>287</v>
      </c>
      <c r="E294" t="s">
        <v>4657</v>
      </c>
      <c r="F294" s="2" t="s">
        <v>4709</v>
      </c>
      <c r="H294" s="2" t="s">
        <v>4635</v>
      </c>
    </row>
    <row r="295" spans="2:17">
      <c r="B295" s="2" t="s">
        <v>2282</v>
      </c>
      <c r="C295"/>
      <c r="D295" t="s">
        <v>88</v>
      </c>
      <c r="E295" t="s">
        <v>52</v>
      </c>
      <c r="F295" s="2">
        <v>79</v>
      </c>
      <c r="H295" s="2">
        <v>1997</v>
      </c>
    </row>
    <row r="296" spans="2:17">
      <c r="B296" s="5" t="s">
        <v>666</v>
      </c>
      <c r="C296"/>
      <c r="D296" t="s">
        <v>4962</v>
      </c>
      <c r="E296" t="s">
        <v>4963</v>
      </c>
      <c r="F296" s="2" t="s">
        <v>4691</v>
      </c>
      <c r="H296" s="2" t="s">
        <v>4694</v>
      </c>
    </row>
    <row r="298" spans="2:17">
      <c r="B298"/>
      <c r="C298"/>
      <c r="G298" s="2"/>
      <c r="H298"/>
    </row>
    <row r="299" spans="2:17">
      <c r="B299"/>
      <c r="C299"/>
      <c r="G299" s="2"/>
      <c r="H299"/>
    </row>
    <row r="300" spans="2:17">
      <c r="B300"/>
      <c r="C300"/>
      <c r="G300" s="2"/>
      <c r="H300"/>
    </row>
    <row r="301" spans="2:17">
      <c r="B301"/>
      <c r="C301"/>
      <c r="H301" s="2"/>
    </row>
    <row r="309" spans="2:17">
      <c r="B309"/>
      <c r="C309"/>
      <c r="F309" s="16"/>
      <c r="H309"/>
      <c r="I309" s="8"/>
      <c r="M309" s="2"/>
    </row>
    <row r="310" spans="2:17">
      <c r="B310"/>
      <c r="C310"/>
      <c r="F310" s="16"/>
      <c r="H310"/>
      <c r="I310" s="8"/>
      <c r="L310" s="2"/>
      <c r="M310" s="2"/>
    </row>
    <row r="311" spans="2:17">
      <c r="B311" s="28" t="s">
        <v>138</v>
      </c>
      <c r="C311"/>
      <c r="H311" s="2"/>
      <c r="K311" s="28" t="s">
        <v>1143</v>
      </c>
    </row>
    <row r="312" spans="2:17">
      <c r="B312" s="39" t="s">
        <v>139</v>
      </c>
      <c r="C312" s="41"/>
      <c r="D312" s="38" t="s">
        <v>4931</v>
      </c>
      <c r="E312" s="38" t="s">
        <v>4661</v>
      </c>
      <c r="F312" s="39" t="s">
        <v>4703</v>
      </c>
      <c r="G312" s="38"/>
      <c r="H312" s="39" t="s">
        <v>4692</v>
      </c>
      <c r="K312" s="2" t="s">
        <v>176</v>
      </c>
      <c r="L312" s="8"/>
      <c r="M312" t="s">
        <v>4931</v>
      </c>
      <c r="N312" t="s">
        <v>4661</v>
      </c>
      <c r="O312" s="2" t="s">
        <v>4703</v>
      </c>
      <c r="Q312" s="2" t="s">
        <v>4692</v>
      </c>
    </row>
    <row r="313" spans="2:17">
      <c r="B313" s="5" t="s">
        <v>158</v>
      </c>
      <c r="C313"/>
      <c r="D313" t="s">
        <v>79</v>
      </c>
      <c r="E313" t="s">
        <v>4679</v>
      </c>
      <c r="F313" s="2" t="s">
        <v>4767</v>
      </c>
      <c r="H313" s="2" t="s">
        <v>4663</v>
      </c>
      <c r="K313" s="2" t="s">
        <v>2283</v>
      </c>
      <c r="L313" s="1"/>
      <c r="M313" t="s">
        <v>88</v>
      </c>
      <c r="N313" t="s">
        <v>52</v>
      </c>
      <c r="O313" s="2">
        <v>79</v>
      </c>
      <c r="Q313" s="2">
        <v>1997</v>
      </c>
    </row>
    <row r="314" spans="2:17">
      <c r="B314" s="5" t="s">
        <v>159</v>
      </c>
      <c r="C314"/>
      <c r="D314" t="s">
        <v>83</v>
      </c>
      <c r="E314" t="s">
        <v>28</v>
      </c>
      <c r="F314" s="2" t="s">
        <v>4662</v>
      </c>
      <c r="H314" s="2" t="s">
        <v>4663</v>
      </c>
      <c r="I314" s="8"/>
      <c r="K314" s="2" t="s">
        <v>178</v>
      </c>
      <c r="L314" s="8"/>
      <c r="M314" t="s">
        <v>179</v>
      </c>
      <c r="N314" t="s">
        <v>4679</v>
      </c>
      <c r="O314" s="2" t="s">
        <v>4697</v>
      </c>
      <c r="Q314" s="2" t="s">
        <v>4692</v>
      </c>
    </row>
    <row r="315" spans="2:17">
      <c r="B315" s="2" t="s">
        <v>1265</v>
      </c>
      <c r="C315"/>
      <c r="D315" t="s">
        <v>88</v>
      </c>
      <c r="E315" t="s">
        <v>52</v>
      </c>
      <c r="F315" s="2">
        <v>79</v>
      </c>
      <c r="H315" s="2">
        <v>1997</v>
      </c>
    </row>
    <row r="316" spans="2:17">
      <c r="B316" s="2" t="s">
        <v>161</v>
      </c>
      <c r="C316"/>
      <c r="D316" t="s">
        <v>162</v>
      </c>
      <c r="E316" t="s">
        <v>4954</v>
      </c>
      <c r="F316" s="2">
        <v>88</v>
      </c>
      <c r="H316" s="2" t="s">
        <v>4750</v>
      </c>
      <c r="L316" s="2"/>
    </row>
    <row r="317" spans="2:17">
      <c r="B317" s="2" t="s">
        <v>1267</v>
      </c>
      <c r="C317" s="8"/>
      <c r="D317" t="s">
        <v>179</v>
      </c>
      <c r="E317" t="s">
        <v>4679</v>
      </c>
      <c r="F317" s="2" t="s">
        <v>4697</v>
      </c>
      <c r="H317" s="2" t="s">
        <v>4715</v>
      </c>
      <c r="I317" s="8"/>
      <c r="M317" s="2"/>
    </row>
    <row r="318" spans="2:17">
      <c r="B318"/>
      <c r="C318"/>
      <c r="H318" s="2"/>
    </row>
    <row r="319" spans="2:17">
      <c r="B319" s="5"/>
      <c r="C319"/>
      <c r="H319" s="2"/>
    </row>
    <row r="320" spans="2:17">
      <c r="B320" s="5"/>
      <c r="C320"/>
      <c r="H320" s="2"/>
    </row>
    <row r="321" spans="2:8">
      <c r="B321" s="5"/>
      <c r="C321"/>
      <c r="H321" s="2"/>
    </row>
    <row r="322" spans="2:8">
      <c r="B322" s="5"/>
      <c r="C322"/>
      <c r="H322" s="2"/>
    </row>
    <row r="323" spans="2:8">
      <c r="B323"/>
      <c r="C323"/>
      <c r="H323" s="2"/>
    </row>
    <row r="324" spans="2:8">
      <c r="B324"/>
      <c r="C324"/>
      <c r="F324" s="16"/>
      <c r="H324" s="2"/>
    </row>
    <row r="325" spans="2:8">
      <c r="B325"/>
      <c r="C325" s="8"/>
      <c r="H325" s="2"/>
    </row>
    <row r="333" spans="2:8">
      <c r="B333" s="28" t="s">
        <v>183</v>
      </c>
      <c r="C333"/>
      <c r="F333" s="16"/>
      <c r="H333"/>
    </row>
    <row r="334" spans="2:8">
      <c r="B334" s="39" t="s">
        <v>483</v>
      </c>
      <c r="C334" s="41"/>
      <c r="D334" s="38" t="s">
        <v>4928</v>
      </c>
      <c r="E334" s="38" t="s">
        <v>370</v>
      </c>
      <c r="F334" s="39">
        <v>94</v>
      </c>
      <c r="G334" s="38"/>
      <c r="H334" s="37">
        <v>2012</v>
      </c>
    </row>
    <row r="355" spans="2:17">
      <c r="B355" s="28" t="s">
        <v>1885</v>
      </c>
      <c r="C355" s="8"/>
      <c r="H355" s="2"/>
      <c r="K355" s="28" t="s">
        <v>2981</v>
      </c>
    </row>
    <row r="356" spans="2:17">
      <c r="B356" s="333" t="s">
        <v>3033</v>
      </c>
      <c r="C356" s="334" t="s">
        <v>2070</v>
      </c>
      <c r="D356" s="342" t="s">
        <v>115</v>
      </c>
      <c r="E356" s="342" t="s">
        <v>5443</v>
      </c>
      <c r="F356" s="333" t="s">
        <v>1067</v>
      </c>
      <c r="G356" s="342"/>
      <c r="H356" s="336">
        <v>2021</v>
      </c>
      <c r="K356" s="2" t="s">
        <v>234</v>
      </c>
      <c r="L356" s="8"/>
      <c r="M356" t="s">
        <v>2</v>
      </c>
      <c r="N356" t="s">
        <v>5023</v>
      </c>
      <c r="O356" s="2" t="s">
        <v>4763</v>
      </c>
      <c r="Q356" s="2" t="s">
        <v>4658</v>
      </c>
    </row>
    <row r="357" spans="2:17">
      <c r="B357" s="2" t="s">
        <v>1571</v>
      </c>
      <c r="C357" s="1" t="s">
        <v>2070</v>
      </c>
      <c r="D357" t="s">
        <v>698</v>
      </c>
      <c r="E357" t="s">
        <v>370</v>
      </c>
      <c r="F357" s="2" t="s">
        <v>1067</v>
      </c>
      <c r="H357" s="4">
        <v>2021</v>
      </c>
    </row>
    <row r="358" spans="2:17">
      <c r="B358" s="5" t="s">
        <v>3848</v>
      </c>
      <c r="C358" s="11" t="s">
        <v>2070</v>
      </c>
      <c r="D358" s="12" t="s">
        <v>4799</v>
      </c>
      <c r="E358" s="12" t="s">
        <v>4714</v>
      </c>
      <c r="F358" s="5">
        <v>97</v>
      </c>
      <c r="G358" s="12"/>
      <c r="H358" s="6">
        <v>2016</v>
      </c>
    </row>
    <row r="359" spans="2:17">
      <c r="B359" s="2" t="s">
        <v>4834</v>
      </c>
      <c r="C359" s="1" t="s">
        <v>2070</v>
      </c>
      <c r="D359" t="s">
        <v>3801</v>
      </c>
      <c r="E359" t="s">
        <v>3960</v>
      </c>
      <c r="F359" s="2">
        <v>99</v>
      </c>
      <c r="H359" s="4">
        <v>2017</v>
      </c>
    </row>
    <row r="360" spans="2:17">
      <c r="B360" s="2" t="s">
        <v>4131</v>
      </c>
      <c r="C360" s="1" t="s">
        <v>2070</v>
      </c>
      <c r="D360" t="s">
        <v>1932</v>
      </c>
      <c r="E360" t="s">
        <v>4634</v>
      </c>
      <c r="F360" s="2" t="s">
        <v>581</v>
      </c>
      <c r="H360" s="4">
        <v>2018</v>
      </c>
    </row>
    <row r="361" spans="2:17">
      <c r="B361" s="5" t="s">
        <v>1273</v>
      </c>
      <c r="C361" s="242"/>
      <c r="D361" s="12" t="s">
        <v>2</v>
      </c>
      <c r="E361" s="12" t="s">
        <v>5023</v>
      </c>
      <c r="F361" s="5" t="s">
        <v>4763</v>
      </c>
      <c r="G361" s="12"/>
      <c r="H361" s="5" t="s">
        <v>4658</v>
      </c>
    </row>
    <row r="362" spans="2:17">
      <c r="B362" s="2" t="s">
        <v>668</v>
      </c>
      <c r="C362" s="8"/>
      <c r="D362" t="s">
        <v>240</v>
      </c>
      <c r="E362" t="s">
        <v>241</v>
      </c>
      <c r="F362" s="2" t="s">
        <v>4709</v>
      </c>
      <c r="H362" s="2" t="s">
        <v>4635</v>
      </c>
    </row>
    <row r="363" spans="2:17">
      <c r="B363" s="2" t="s">
        <v>227</v>
      </c>
      <c r="C363" s="8"/>
      <c r="D363" t="s">
        <v>4759</v>
      </c>
      <c r="E363" t="s">
        <v>4661</v>
      </c>
      <c r="F363" s="2" t="s">
        <v>4691</v>
      </c>
      <c r="H363" s="2" t="s">
        <v>4694</v>
      </c>
    </row>
    <row r="364" spans="2:17">
      <c r="B364" s="2" t="s">
        <v>228</v>
      </c>
      <c r="C364" s="8"/>
      <c r="D364" t="s">
        <v>1274</v>
      </c>
      <c r="E364" t="s">
        <v>4657</v>
      </c>
      <c r="F364" s="2" t="s">
        <v>4746</v>
      </c>
      <c r="H364" s="2" t="s">
        <v>4750</v>
      </c>
    </row>
    <row r="365" spans="2:17">
      <c r="B365" s="2" t="s">
        <v>230</v>
      </c>
      <c r="C365" s="8"/>
      <c r="D365" t="s">
        <v>4971</v>
      </c>
      <c r="E365" t="s">
        <v>4972</v>
      </c>
      <c r="F365" s="2" t="s">
        <v>4707</v>
      </c>
      <c r="H365" s="2" t="s">
        <v>4631</v>
      </c>
    </row>
    <row r="366" spans="2:17">
      <c r="B366" s="2" t="s">
        <v>1760</v>
      </c>
      <c r="C366" s="8"/>
      <c r="D366" t="s">
        <v>223</v>
      </c>
      <c r="E366" t="s">
        <v>224</v>
      </c>
      <c r="F366" s="2" t="s">
        <v>4697</v>
      </c>
      <c r="H366" s="2" t="s">
        <v>4715</v>
      </c>
    </row>
    <row r="367" spans="2:17">
      <c r="B367" s="2" t="s">
        <v>4563</v>
      </c>
      <c r="C367" s="1" t="s">
        <v>2070</v>
      </c>
      <c r="D367" t="s">
        <v>1847</v>
      </c>
      <c r="E367" t="s">
        <v>1846</v>
      </c>
      <c r="F367" s="2" t="s">
        <v>1241</v>
      </c>
      <c r="H367" s="4">
        <v>2020</v>
      </c>
    </row>
    <row r="368" spans="2:17">
      <c r="B368" s="2" t="s">
        <v>232</v>
      </c>
      <c r="C368" s="8"/>
      <c r="D368" t="s">
        <v>4960</v>
      </c>
      <c r="E368" t="s">
        <v>4735</v>
      </c>
      <c r="F368" s="2" t="s">
        <v>4709</v>
      </c>
      <c r="H368" s="2" t="s">
        <v>4635</v>
      </c>
    </row>
    <row r="369" spans="2:17">
      <c r="B369" s="2" t="s">
        <v>232</v>
      </c>
      <c r="C369" s="8"/>
      <c r="D369" t="s">
        <v>46</v>
      </c>
      <c r="E369" t="s">
        <v>4630</v>
      </c>
      <c r="F369" s="2" t="s">
        <v>4707</v>
      </c>
      <c r="H369" s="2" t="s">
        <v>4635</v>
      </c>
    </row>
    <row r="371" spans="2:17">
      <c r="B371"/>
      <c r="C371" s="8"/>
      <c r="H371" s="2"/>
    </row>
    <row r="372" spans="2:17">
      <c r="B372"/>
      <c r="C372" s="8"/>
      <c r="H372" s="2"/>
    </row>
    <row r="377" spans="2:17">
      <c r="B377" s="28" t="s">
        <v>2022</v>
      </c>
      <c r="C377"/>
      <c r="H377" s="2"/>
      <c r="I377" s="8"/>
      <c r="K377" s="28" t="s">
        <v>860</v>
      </c>
      <c r="M377" s="2"/>
    </row>
    <row r="378" spans="2:17">
      <c r="B378" s="333" t="s">
        <v>5444</v>
      </c>
      <c r="C378" s="334"/>
      <c r="D378" s="342" t="s">
        <v>115</v>
      </c>
      <c r="E378" s="342" t="s">
        <v>224</v>
      </c>
      <c r="F378" s="333" t="s">
        <v>1067</v>
      </c>
      <c r="G378" s="342"/>
      <c r="H378" s="336">
        <v>2021</v>
      </c>
      <c r="I378" s="8"/>
      <c r="K378" s="2" t="s">
        <v>1279</v>
      </c>
      <c r="L378" s="1"/>
      <c r="M378" t="s">
        <v>4699</v>
      </c>
      <c r="N378" t="s">
        <v>4630</v>
      </c>
      <c r="O378" s="2" t="s">
        <v>4662</v>
      </c>
      <c r="Q378" s="2" t="s">
        <v>4663</v>
      </c>
    </row>
    <row r="379" spans="2:17">
      <c r="B379" s="5" t="s">
        <v>1941</v>
      </c>
      <c r="C379" s="11"/>
      <c r="D379" s="12" t="s">
        <v>4799</v>
      </c>
      <c r="E379" s="12" t="s">
        <v>4714</v>
      </c>
      <c r="F379" s="5">
        <v>97</v>
      </c>
      <c r="G379" s="12"/>
      <c r="H379" s="6">
        <v>2016</v>
      </c>
      <c r="I379" s="8"/>
      <c r="L379" s="2"/>
      <c r="M379" s="2"/>
    </row>
    <row r="380" spans="2:17">
      <c r="B380" s="2" t="s">
        <v>5445</v>
      </c>
      <c r="D380" t="s">
        <v>698</v>
      </c>
      <c r="E380" t="s">
        <v>370</v>
      </c>
      <c r="F380" s="2" t="s">
        <v>1067</v>
      </c>
      <c r="H380" s="4">
        <v>2021</v>
      </c>
      <c r="L380" s="2"/>
    </row>
    <row r="381" spans="2:17">
      <c r="B381" s="2" t="s">
        <v>5115</v>
      </c>
      <c r="D381" t="s">
        <v>1932</v>
      </c>
      <c r="E381" t="s">
        <v>4634</v>
      </c>
      <c r="F381" s="2" t="s">
        <v>581</v>
      </c>
      <c r="H381" s="4">
        <v>2019</v>
      </c>
    </row>
    <row r="382" spans="2:17">
      <c r="B382" s="2" t="s">
        <v>320</v>
      </c>
      <c r="D382" t="s">
        <v>4078</v>
      </c>
      <c r="E382" t="s">
        <v>4714</v>
      </c>
      <c r="F382" s="2" t="s">
        <v>1067</v>
      </c>
      <c r="H382" s="4">
        <v>2021</v>
      </c>
      <c r="K382" s="2"/>
      <c r="L382" s="1"/>
      <c r="O382" s="2"/>
      <c r="P382" s="2"/>
      <c r="Q382" s="2"/>
    </row>
    <row r="383" spans="2:17">
      <c r="B383" s="2" t="s">
        <v>2429</v>
      </c>
      <c r="D383" t="s">
        <v>3960</v>
      </c>
      <c r="E383" t="s">
        <v>3801</v>
      </c>
      <c r="F383" s="2" t="s">
        <v>3800</v>
      </c>
      <c r="H383" s="4">
        <v>2018</v>
      </c>
      <c r="K383" s="2"/>
      <c r="L383" s="1"/>
      <c r="O383" s="2"/>
      <c r="P383" s="2"/>
      <c r="Q383" s="2"/>
    </row>
    <row r="384" spans="2:17">
      <c r="B384" s="2" t="s">
        <v>5446</v>
      </c>
      <c r="D384" t="s">
        <v>5095</v>
      </c>
      <c r="E384" t="s">
        <v>4634</v>
      </c>
      <c r="F384" s="2" t="s">
        <v>1683</v>
      </c>
      <c r="H384" s="4">
        <v>2021</v>
      </c>
    </row>
    <row r="385" spans="2:17">
      <c r="B385" s="5" t="s">
        <v>238</v>
      </c>
      <c r="C385" s="11"/>
      <c r="D385" s="12" t="s">
        <v>2</v>
      </c>
      <c r="E385" s="12" t="s">
        <v>5023</v>
      </c>
      <c r="F385" s="5" t="s">
        <v>4763</v>
      </c>
      <c r="G385" s="12"/>
      <c r="H385" s="5" t="s">
        <v>4658</v>
      </c>
      <c r="K385" s="2"/>
      <c r="L385" s="1"/>
      <c r="O385" s="2"/>
      <c r="P385" s="2"/>
    </row>
    <row r="386" spans="2:17">
      <c r="B386" s="5" t="s">
        <v>239</v>
      </c>
      <c r="C386"/>
      <c r="D386" t="s">
        <v>240</v>
      </c>
      <c r="E386" t="s">
        <v>241</v>
      </c>
      <c r="F386" s="2" t="s">
        <v>4709</v>
      </c>
      <c r="H386" s="2" t="s">
        <v>4635</v>
      </c>
      <c r="K386" s="2"/>
      <c r="L386" s="1"/>
      <c r="O386" s="2"/>
      <c r="P386" s="2"/>
    </row>
    <row r="387" spans="2:17">
      <c r="B387" s="2" t="s">
        <v>4526</v>
      </c>
      <c r="C387"/>
      <c r="D387" t="s">
        <v>4799</v>
      </c>
      <c r="E387" t="s">
        <v>4714</v>
      </c>
      <c r="F387" s="2">
        <v>97</v>
      </c>
      <c r="H387" s="4">
        <v>2015</v>
      </c>
      <c r="K387" s="2"/>
      <c r="L387" s="1"/>
      <c r="O387" s="2"/>
      <c r="P387" s="2"/>
      <c r="Q387" s="2"/>
    </row>
    <row r="388" spans="2:17">
      <c r="B388" s="35" t="s">
        <v>260</v>
      </c>
      <c r="C388"/>
      <c r="D388" t="s">
        <v>1298</v>
      </c>
      <c r="E388" t="s">
        <v>1299</v>
      </c>
      <c r="F388" s="2" t="s">
        <v>4697</v>
      </c>
      <c r="H388" s="2" t="s">
        <v>4715</v>
      </c>
      <c r="K388" s="2"/>
      <c r="L388" s="1"/>
      <c r="O388" s="2"/>
      <c r="P388" s="2"/>
      <c r="Q388" s="2"/>
    </row>
    <row r="389" spans="2:17">
      <c r="B389" s="2" t="s">
        <v>242</v>
      </c>
      <c r="D389" t="s">
        <v>3960</v>
      </c>
      <c r="E389" t="s">
        <v>3801</v>
      </c>
      <c r="F389" s="2">
        <v>99</v>
      </c>
      <c r="H389" s="4">
        <v>2017</v>
      </c>
      <c r="I389" s="8"/>
      <c r="K389" s="2"/>
      <c r="L389" s="1"/>
      <c r="O389" s="2"/>
      <c r="Q389" s="2"/>
    </row>
    <row r="390" spans="2:17">
      <c r="B390" s="5" t="s">
        <v>669</v>
      </c>
      <c r="C390"/>
      <c r="D390" t="s">
        <v>229</v>
      </c>
      <c r="E390" t="s">
        <v>4657</v>
      </c>
      <c r="F390" s="2" t="s">
        <v>4746</v>
      </c>
      <c r="H390" s="2" t="s">
        <v>4750</v>
      </c>
      <c r="K390" s="2"/>
      <c r="L390" s="1"/>
      <c r="O390" s="2"/>
      <c r="Q390" s="2"/>
    </row>
    <row r="391" spans="2:17">
      <c r="B391" s="2" t="s">
        <v>670</v>
      </c>
      <c r="C391"/>
      <c r="D391" t="s">
        <v>4960</v>
      </c>
      <c r="E391" t="s">
        <v>4735</v>
      </c>
      <c r="F391" s="2" t="s">
        <v>4709</v>
      </c>
      <c r="H391" s="2" t="s">
        <v>2945</v>
      </c>
    </row>
    <row r="392" spans="2:17">
      <c r="B392" s="2" t="s">
        <v>1275</v>
      </c>
      <c r="C392"/>
      <c r="D392" t="s">
        <v>4699</v>
      </c>
      <c r="E392" t="s">
        <v>4630</v>
      </c>
      <c r="F392" s="2" t="s">
        <v>4662</v>
      </c>
      <c r="H392" s="2" t="s">
        <v>4663</v>
      </c>
    </row>
    <row r="393" spans="2:17">
      <c r="B393" s="2" t="s">
        <v>243</v>
      </c>
      <c r="C393"/>
      <c r="D393" t="s">
        <v>223</v>
      </c>
      <c r="E393" t="s">
        <v>224</v>
      </c>
      <c r="F393" s="2" t="s">
        <v>4697</v>
      </c>
      <c r="H393" s="2" t="s">
        <v>4715</v>
      </c>
      <c r="K393" s="2"/>
      <c r="L393" s="1"/>
      <c r="O393" s="2"/>
      <c r="Q393" s="2"/>
    </row>
    <row r="394" spans="2:17">
      <c r="B394" s="2" t="s">
        <v>1202</v>
      </c>
      <c r="C394"/>
      <c r="D394" t="s">
        <v>2804</v>
      </c>
      <c r="E394" t="s">
        <v>4706</v>
      </c>
      <c r="F394" s="2">
        <v>95</v>
      </c>
      <c r="H394" s="4">
        <v>2013</v>
      </c>
      <c r="K394" s="2"/>
      <c r="L394" s="1"/>
      <c r="O394" s="2"/>
      <c r="Q394" s="2"/>
    </row>
    <row r="395" spans="2:17">
      <c r="B395" s="2" t="s">
        <v>1276</v>
      </c>
      <c r="C395"/>
      <c r="D395" t="s">
        <v>422</v>
      </c>
      <c r="E395" t="s">
        <v>4910</v>
      </c>
      <c r="F395" s="2" t="s">
        <v>4662</v>
      </c>
      <c r="H395" s="2" t="s">
        <v>4663</v>
      </c>
      <c r="K395" s="2"/>
      <c r="L395" s="1"/>
      <c r="O395" s="2"/>
      <c r="Q395" s="2"/>
    </row>
    <row r="396" spans="2:17">
      <c r="B396" s="2" t="s">
        <v>4521</v>
      </c>
      <c r="D396" t="s">
        <v>3882</v>
      </c>
      <c r="E396" t="s">
        <v>4679</v>
      </c>
      <c r="F396" s="2">
        <v>99</v>
      </c>
      <c r="H396" s="4">
        <v>2017</v>
      </c>
    </row>
    <row r="397" spans="2:17">
      <c r="B397" s="2" t="s">
        <v>1277</v>
      </c>
      <c r="C397"/>
      <c r="D397" t="s">
        <v>4931</v>
      </c>
      <c r="E397" t="s">
        <v>4657</v>
      </c>
      <c r="F397" s="2" t="s">
        <v>4767</v>
      </c>
      <c r="H397" s="2" t="s">
        <v>4663</v>
      </c>
    </row>
    <row r="399" spans="2:17">
      <c r="B399" s="28" t="s">
        <v>2737</v>
      </c>
      <c r="C399"/>
      <c r="F399" s="16"/>
      <c r="H399"/>
      <c r="K399" s="28" t="s">
        <v>4899</v>
      </c>
    </row>
    <row r="400" spans="2:17">
      <c r="B400" s="39" t="s">
        <v>4527</v>
      </c>
      <c r="C400" s="41"/>
      <c r="D400" s="38" t="s">
        <v>4799</v>
      </c>
      <c r="E400" s="38" t="s">
        <v>4714</v>
      </c>
      <c r="F400" s="39">
        <v>97</v>
      </c>
      <c r="G400" s="38"/>
      <c r="H400" s="37">
        <v>2015</v>
      </c>
    </row>
    <row r="401" spans="2:8">
      <c r="B401" s="5">
        <v>29.44</v>
      </c>
      <c r="C401" s="11"/>
      <c r="D401" s="10" t="s">
        <v>4960</v>
      </c>
      <c r="E401" s="10" t="s">
        <v>4735</v>
      </c>
      <c r="F401" s="5">
        <v>91</v>
      </c>
      <c r="G401" s="6"/>
      <c r="H401" s="6">
        <v>2009</v>
      </c>
    </row>
    <row r="421" spans="2:11">
      <c r="B421" s="28" t="s">
        <v>2088</v>
      </c>
      <c r="C421"/>
      <c r="H421" s="2"/>
      <c r="K421" s="28" t="s">
        <v>3035</v>
      </c>
    </row>
    <row r="422" spans="2:11">
      <c r="B422" s="333" t="s">
        <v>5116</v>
      </c>
      <c r="C422" s="334"/>
      <c r="D422" s="342" t="s">
        <v>5117</v>
      </c>
      <c r="E422" s="342" t="s">
        <v>4634</v>
      </c>
      <c r="F422" s="333" t="s">
        <v>581</v>
      </c>
      <c r="G422" s="342"/>
      <c r="H422" s="336">
        <v>2019</v>
      </c>
    </row>
    <row r="423" spans="2:11">
      <c r="B423" s="5">
        <v>41.24</v>
      </c>
      <c r="C423" s="11"/>
      <c r="D423" s="12" t="s">
        <v>2804</v>
      </c>
      <c r="E423" s="12" t="s">
        <v>4706</v>
      </c>
      <c r="F423" s="5">
        <v>95</v>
      </c>
      <c r="G423" s="12"/>
      <c r="H423" s="6">
        <v>2013</v>
      </c>
    </row>
    <row r="424" spans="2:11">
      <c r="B424" s="35" t="s">
        <v>1280</v>
      </c>
      <c r="C424" s="55"/>
      <c r="D424" s="45" t="s">
        <v>2</v>
      </c>
      <c r="E424" s="45" t="s">
        <v>5023</v>
      </c>
      <c r="F424" s="35" t="s">
        <v>4763</v>
      </c>
      <c r="G424" s="45"/>
      <c r="H424" s="35" t="s">
        <v>4658</v>
      </c>
    </row>
    <row r="425" spans="2:11">
      <c r="B425" s="2" t="s">
        <v>4528</v>
      </c>
      <c r="C425"/>
      <c r="D425" t="s">
        <v>4799</v>
      </c>
      <c r="E425" t="s">
        <v>4714</v>
      </c>
      <c r="F425" s="2">
        <v>97</v>
      </c>
      <c r="H425" s="4">
        <v>2015</v>
      </c>
    </row>
    <row r="426" spans="2:11">
      <c r="B426" s="2" t="s">
        <v>1281</v>
      </c>
      <c r="C426"/>
      <c r="D426" t="s">
        <v>4960</v>
      </c>
      <c r="E426" t="s">
        <v>4735</v>
      </c>
      <c r="F426" s="2" t="s">
        <v>4709</v>
      </c>
      <c r="H426" s="2" t="s">
        <v>4635</v>
      </c>
    </row>
    <row r="429" spans="2:11">
      <c r="B429"/>
      <c r="C429"/>
      <c r="H429" s="2"/>
    </row>
    <row r="443" spans="2:17">
      <c r="B443" s="28" t="s">
        <v>2963</v>
      </c>
      <c r="C443"/>
      <c r="H443" s="2"/>
      <c r="K443" s="28" t="s">
        <v>2980</v>
      </c>
    </row>
    <row r="444" spans="2:17">
      <c r="B444" s="333" t="s">
        <v>5447</v>
      </c>
      <c r="C444" s="334"/>
      <c r="D444" s="342" t="s">
        <v>115</v>
      </c>
      <c r="E444" s="342" t="s">
        <v>224</v>
      </c>
      <c r="F444" s="333" t="s">
        <v>1067</v>
      </c>
      <c r="G444" s="342"/>
      <c r="H444" s="336">
        <v>2021</v>
      </c>
      <c r="K444" s="2" t="s">
        <v>258</v>
      </c>
      <c r="L444" s="1"/>
      <c r="M444" t="s">
        <v>2</v>
      </c>
      <c r="N444" t="s">
        <v>5023</v>
      </c>
      <c r="O444" s="2" t="s">
        <v>4763</v>
      </c>
      <c r="Q444" s="2" t="s">
        <v>4658</v>
      </c>
    </row>
    <row r="445" spans="2:17">
      <c r="B445" s="5">
        <v>55.81</v>
      </c>
      <c r="C445" s="12"/>
      <c r="D445" s="12" t="s">
        <v>2804</v>
      </c>
      <c r="E445" s="12" t="s">
        <v>4706</v>
      </c>
      <c r="F445" s="5">
        <v>95</v>
      </c>
      <c r="G445" s="12"/>
      <c r="H445" s="6">
        <v>2014</v>
      </c>
      <c r="K445" s="2" t="s">
        <v>2965</v>
      </c>
      <c r="L445" s="1"/>
      <c r="M445" t="s">
        <v>4960</v>
      </c>
      <c r="N445" t="s">
        <v>4735</v>
      </c>
      <c r="O445" s="2" t="s">
        <v>4709</v>
      </c>
      <c r="Q445" s="2" t="s">
        <v>4635</v>
      </c>
    </row>
    <row r="446" spans="2:17">
      <c r="B446" s="2" t="s">
        <v>5114</v>
      </c>
      <c r="D446" t="s">
        <v>1932</v>
      </c>
      <c r="E446" t="s">
        <v>4634</v>
      </c>
      <c r="F446" s="2" t="s">
        <v>581</v>
      </c>
      <c r="H446" s="4">
        <v>2019</v>
      </c>
      <c r="K446" s="4">
        <v>64.099999999999994</v>
      </c>
      <c r="M446" t="s">
        <v>4787</v>
      </c>
      <c r="N446" t="s">
        <v>4917</v>
      </c>
      <c r="O446" s="4">
        <v>91</v>
      </c>
      <c r="Q446" s="4">
        <v>2009</v>
      </c>
    </row>
    <row r="447" spans="2:17">
      <c r="B447" s="2" t="s">
        <v>1942</v>
      </c>
      <c r="C447"/>
      <c r="D447" t="s">
        <v>4799</v>
      </c>
      <c r="E447" t="s">
        <v>4714</v>
      </c>
      <c r="F447" s="2">
        <v>97</v>
      </c>
      <c r="H447" s="4">
        <v>2016</v>
      </c>
      <c r="I447" s="1"/>
      <c r="M447" s="2"/>
    </row>
    <row r="448" spans="2:17">
      <c r="B448" s="35" t="s">
        <v>255</v>
      </c>
      <c r="C448" s="55"/>
      <c r="D448" s="45" t="s">
        <v>2</v>
      </c>
      <c r="E448" s="45" t="s">
        <v>5023</v>
      </c>
      <c r="F448" s="35" t="s">
        <v>4763</v>
      </c>
      <c r="G448" s="45"/>
      <c r="H448" s="35" t="s">
        <v>4750</v>
      </c>
      <c r="I448" s="1"/>
      <c r="M448" s="2"/>
    </row>
    <row r="449" spans="2:17">
      <c r="B449" s="2" t="s">
        <v>255</v>
      </c>
      <c r="D449" s="12" t="s">
        <v>3882</v>
      </c>
      <c r="E449" s="12" t="s">
        <v>4679</v>
      </c>
      <c r="F449" s="2">
        <v>99</v>
      </c>
      <c r="H449" s="4">
        <v>2017</v>
      </c>
      <c r="I449" s="1"/>
      <c r="K449" s="5"/>
      <c r="L449" s="1"/>
      <c r="O449" s="2"/>
      <c r="Q449" s="2"/>
    </row>
    <row r="450" spans="2:17">
      <c r="B450" s="2" t="s">
        <v>5448</v>
      </c>
      <c r="D450" s="12" t="s">
        <v>4078</v>
      </c>
      <c r="E450" s="12" t="s">
        <v>4714</v>
      </c>
      <c r="F450" s="2" t="s">
        <v>1067</v>
      </c>
      <c r="H450" s="4">
        <v>2021</v>
      </c>
      <c r="I450" s="1"/>
      <c r="K450" s="5"/>
      <c r="L450" s="1"/>
      <c r="O450" s="2"/>
      <c r="Q450" s="2"/>
    </row>
    <row r="451" spans="2:17">
      <c r="B451" s="5" t="s">
        <v>256</v>
      </c>
      <c r="C451"/>
      <c r="D451" t="s">
        <v>4960</v>
      </c>
      <c r="E451" t="s">
        <v>4735</v>
      </c>
      <c r="F451" s="2" t="s">
        <v>4709</v>
      </c>
      <c r="H451" s="2" t="s">
        <v>4635</v>
      </c>
      <c r="K451" s="5"/>
      <c r="L451" s="1"/>
      <c r="O451" s="2"/>
      <c r="Q451" s="2"/>
    </row>
    <row r="452" spans="2:17">
      <c r="B452" s="5" t="s">
        <v>257</v>
      </c>
      <c r="C452"/>
      <c r="D452" t="s">
        <v>4953</v>
      </c>
      <c r="E452" t="s">
        <v>4954</v>
      </c>
      <c r="F452" s="2" t="s">
        <v>4746</v>
      </c>
      <c r="H452" s="2" t="s">
        <v>4658</v>
      </c>
      <c r="K452" s="2"/>
      <c r="L452" s="1"/>
      <c r="O452" s="2"/>
      <c r="Q452" s="2"/>
    </row>
    <row r="453" spans="2:17">
      <c r="B453" s="2" t="s">
        <v>1282</v>
      </c>
      <c r="C453"/>
      <c r="D453" t="s">
        <v>4936</v>
      </c>
      <c r="E453" t="s">
        <v>4937</v>
      </c>
      <c r="F453" s="2" t="s">
        <v>4662</v>
      </c>
      <c r="H453" s="2" t="s">
        <v>4663</v>
      </c>
    </row>
    <row r="454" spans="2:17">
      <c r="B454" s="2" t="s">
        <v>2958</v>
      </c>
      <c r="C454"/>
      <c r="D454" t="s">
        <v>4928</v>
      </c>
      <c r="E454" t="s">
        <v>370</v>
      </c>
      <c r="F454" s="2" t="s">
        <v>744</v>
      </c>
      <c r="H454" s="2" t="s">
        <v>2942</v>
      </c>
      <c r="K454" s="2"/>
      <c r="L454" s="1"/>
      <c r="O454" s="2"/>
      <c r="Q454" s="2"/>
    </row>
    <row r="455" spans="2:17">
      <c r="B455" s="2" t="s">
        <v>3450</v>
      </c>
      <c r="D455" t="s">
        <v>3960</v>
      </c>
      <c r="E455" t="s">
        <v>3801</v>
      </c>
      <c r="F455" s="2">
        <v>99</v>
      </c>
      <c r="H455" s="4">
        <v>2017</v>
      </c>
    </row>
    <row r="456" spans="2:17">
      <c r="B456" s="2" t="s">
        <v>5245</v>
      </c>
      <c r="D456" t="s">
        <v>5095</v>
      </c>
      <c r="E456" t="s">
        <v>4634</v>
      </c>
      <c r="F456" s="2" t="s">
        <v>1683</v>
      </c>
      <c r="H456" s="4">
        <v>2020</v>
      </c>
      <c r="K456" s="2"/>
      <c r="L456" s="1"/>
      <c r="O456" s="2"/>
      <c r="Q456" s="2"/>
    </row>
    <row r="457" spans="2:17">
      <c r="B457" s="2" t="s">
        <v>3368</v>
      </c>
      <c r="C457"/>
      <c r="D457" t="s">
        <v>4787</v>
      </c>
      <c r="E457" t="s">
        <v>4917</v>
      </c>
      <c r="F457" s="2" t="s">
        <v>4709</v>
      </c>
      <c r="H457" s="2" t="s">
        <v>4635</v>
      </c>
      <c r="K457" s="2"/>
      <c r="L457" s="1"/>
      <c r="O457" s="2"/>
      <c r="Q457" s="2"/>
    </row>
    <row r="458" spans="2:17">
      <c r="B458" s="2" t="s">
        <v>2962</v>
      </c>
      <c r="C458"/>
      <c r="D458" t="s">
        <v>4966</v>
      </c>
      <c r="E458" t="s">
        <v>4714</v>
      </c>
      <c r="F458" s="2" t="s">
        <v>4703</v>
      </c>
      <c r="H458" s="2" t="s">
        <v>4692</v>
      </c>
      <c r="K458" s="2"/>
      <c r="L458" s="1"/>
      <c r="O458" s="2"/>
      <c r="Q458" s="2"/>
    </row>
    <row r="459" spans="2:17">
      <c r="B459" s="2" t="s">
        <v>3366</v>
      </c>
      <c r="C459"/>
      <c r="D459" t="s">
        <v>4983</v>
      </c>
      <c r="E459" t="s">
        <v>4954</v>
      </c>
      <c r="F459" s="2" t="s">
        <v>4691</v>
      </c>
      <c r="H459" s="2" t="s">
        <v>4750</v>
      </c>
      <c r="K459" s="2"/>
      <c r="L459" s="1"/>
    </row>
    <row r="460" spans="2:17">
      <c r="B460" s="2" t="s">
        <v>1943</v>
      </c>
      <c r="D460" t="s">
        <v>4799</v>
      </c>
      <c r="E460" t="s">
        <v>4714</v>
      </c>
      <c r="F460" s="2">
        <v>97</v>
      </c>
      <c r="H460" s="4">
        <v>2016</v>
      </c>
      <c r="K460" s="2"/>
      <c r="L460" s="1"/>
      <c r="O460" s="2"/>
      <c r="Q460" s="2"/>
    </row>
    <row r="465" spans="2:13">
      <c r="B465" s="28" t="s">
        <v>1679</v>
      </c>
      <c r="C465"/>
      <c r="H465" s="2"/>
      <c r="K465" s="28" t="s">
        <v>1685</v>
      </c>
    </row>
    <row r="466" spans="2:13">
      <c r="B466" s="39" t="s">
        <v>1283</v>
      </c>
      <c r="C466" s="41"/>
      <c r="D466" s="38" t="s">
        <v>4960</v>
      </c>
      <c r="E466" s="38" t="s">
        <v>4735</v>
      </c>
      <c r="F466" s="39" t="s">
        <v>4709</v>
      </c>
      <c r="G466" s="38"/>
      <c r="H466" s="39" t="s">
        <v>4635</v>
      </c>
    </row>
    <row r="467" spans="2:13">
      <c r="B467" s="5" t="s">
        <v>1284</v>
      </c>
      <c r="C467"/>
      <c r="D467" t="s">
        <v>83</v>
      </c>
      <c r="E467" t="s">
        <v>28</v>
      </c>
      <c r="F467" s="2" t="s">
        <v>4662</v>
      </c>
      <c r="H467" s="2" t="s">
        <v>4663</v>
      </c>
    </row>
    <row r="468" spans="2:13">
      <c r="B468" s="5" t="s">
        <v>1285</v>
      </c>
      <c r="C468"/>
      <c r="D468" t="s">
        <v>79</v>
      </c>
      <c r="E468" t="s">
        <v>4679</v>
      </c>
      <c r="F468" s="2" t="s">
        <v>4767</v>
      </c>
      <c r="H468" s="2" t="s">
        <v>4663</v>
      </c>
    </row>
    <row r="469" spans="2:13">
      <c r="B469" s="2" t="s">
        <v>1286</v>
      </c>
      <c r="C469"/>
      <c r="D469" t="s">
        <v>88</v>
      </c>
      <c r="E469" t="s">
        <v>52</v>
      </c>
      <c r="F469" s="2">
        <v>79</v>
      </c>
      <c r="H469" s="2">
        <v>1997</v>
      </c>
    </row>
    <row r="470" spans="2:13">
      <c r="B470" s="2" t="s">
        <v>1287</v>
      </c>
      <c r="C470"/>
      <c r="D470" t="s">
        <v>46</v>
      </c>
      <c r="E470" t="s">
        <v>4630</v>
      </c>
      <c r="F470" s="2" t="s">
        <v>4707</v>
      </c>
      <c r="H470" s="2" t="s">
        <v>4631</v>
      </c>
    </row>
    <row r="471" spans="2:13">
      <c r="B471" s="2" t="s">
        <v>1288</v>
      </c>
      <c r="C471"/>
      <c r="D471" t="s">
        <v>287</v>
      </c>
      <c r="E471" t="s">
        <v>4657</v>
      </c>
      <c r="F471" s="2" t="s">
        <v>4709</v>
      </c>
      <c r="H471" s="2" t="s">
        <v>4635</v>
      </c>
    </row>
    <row r="474" spans="2:13">
      <c r="B474"/>
      <c r="C474"/>
      <c r="H474" s="2"/>
      <c r="L474" s="4"/>
      <c r="M474" s="2"/>
    </row>
    <row r="475" spans="2:13">
      <c r="B475"/>
      <c r="C475"/>
      <c r="F475" s="16"/>
      <c r="H475"/>
      <c r="L475" s="4"/>
      <c r="M475" s="2"/>
    </row>
    <row r="476" spans="2:13">
      <c r="B476"/>
      <c r="C476"/>
      <c r="F476" s="16"/>
      <c r="H476"/>
      <c r="L476" s="4"/>
      <c r="M476" s="2"/>
    </row>
    <row r="477" spans="2:13">
      <c r="B477"/>
      <c r="C477"/>
      <c r="H477" s="2"/>
      <c r="L477" s="4"/>
      <c r="M477" s="2"/>
    </row>
    <row r="478" spans="2:13">
      <c r="B478"/>
      <c r="C478"/>
      <c r="F478" s="16"/>
      <c r="H478"/>
      <c r="L478" s="4"/>
      <c r="M478" s="2"/>
    </row>
    <row r="479" spans="2:13">
      <c r="B479"/>
      <c r="C479"/>
      <c r="F479" s="16"/>
      <c r="H479"/>
      <c r="L479" s="4"/>
      <c r="M479" s="2"/>
    </row>
    <row r="480" spans="2:13">
      <c r="B480"/>
      <c r="C480"/>
      <c r="F480" s="16"/>
      <c r="H480"/>
      <c r="L480" s="4"/>
      <c r="M480" s="2"/>
    </row>
    <row r="481" spans="2:17">
      <c r="B481"/>
      <c r="C481"/>
      <c r="F481" s="16"/>
      <c r="H481"/>
      <c r="I481" s="1"/>
      <c r="L481" s="4"/>
      <c r="M481" s="2"/>
    </row>
    <row r="482" spans="2:17">
      <c r="B482"/>
      <c r="C482"/>
      <c r="F482" s="16"/>
      <c r="H482"/>
      <c r="I482" s="1"/>
      <c r="L482" s="4"/>
      <c r="M482" s="2"/>
    </row>
    <row r="483" spans="2:17">
      <c r="B483"/>
      <c r="C483"/>
      <c r="F483" s="16"/>
      <c r="H483"/>
      <c r="I483" s="1"/>
      <c r="L483" s="2"/>
      <c r="M483" s="2"/>
    </row>
    <row r="484" spans="2:17">
      <c r="B484"/>
      <c r="C484"/>
      <c r="F484" s="16"/>
      <c r="H484"/>
      <c r="I484" s="1"/>
      <c r="L484" s="2"/>
      <c r="M484" s="2"/>
    </row>
    <row r="485" spans="2:17">
      <c r="B485"/>
      <c r="C485"/>
      <c r="H485" s="2"/>
      <c r="L485" s="2"/>
      <c r="M485" s="2"/>
    </row>
    <row r="487" spans="2:17">
      <c r="B487" s="28" t="s">
        <v>2988</v>
      </c>
      <c r="C487"/>
      <c r="H487" s="2"/>
      <c r="K487" s="28" t="s">
        <v>2989</v>
      </c>
      <c r="L487" s="2"/>
    </row>
    <row r="488" spans="2:17">
      <c r="B488" s="333" t="s">
        <v>5246</v>
      </c>
      <c r="C488" s="334"/>
      <c r="D488" s="342" t="s">
        <v>116</v>
      </c>
      <c r="E488" s="342" t="s">
        <v>299</v>
      </c>
      <c r="F488" s="333" t="s">
        <v>1683</v>
      </c>
      <c r="G488" s="342"/>
      <c r="H488" s="336">
        <v>2020</v>
      </c>
      <c r="K488" s="2" t="s">
        <v>289</v>
      </c>
      <c r="L488" s="1"/>
      <c r="M488" t="s">
        <v>79</v>
      </c>
      <c r="N488" t="s">
        <v>4679</v>
      </c>
      <c r="O488" s="2" t="s">
        <v>4767</v>
      </c>
      <c r="Q488" s="2" t="s">
        <v>4663</v>
      </c>
    </row>
    <row r="489" spans="2:17">
      <c r="B489" s="5" t="s">
        <v>286</v>
      </c>
      <c r="C489" s="11"/>
      <c r="D489" s="12" t="s">
        <v>287</v>
      </c>
      <c r="E489" s="12" t="s">
        <v>4657</v>
      </c>
      <c r="F489" s="5" t="s">
        <v>4709</v>
      </c>
      <c r="G489" s="12"/>
      <c r="H489" s="5" t="s">
        <v>4635</v>
      </c>
      <c r="L489" s="4"/>
    </row>
    <row r="490" spans="2:17">
      <c r="B490" s="5" t="s">
        <v>288</v>
      </c>
      <c r="C490"/>
      <c r="D490" t="s">
        <v>90</v>
      </c>
      <c r="E490" t="s">
        <v>4682</v>
      </c>
      <c r="F490" s="2" t="s">
        <v>4767</v>
      </c>
      <c r="H490" s="2" t="s">
        <v>4663</v>
      </c>
    </row>
    <row r="491" spans="2:17">
      <c r="B491"/>
      <c r="C491"/>
      <c r="H491" s="2"/>
    </row>
    <row r="509" spans="2:17">
      <c r="B509" s="28" t="s">
        <v>290</v>
      </c>
      <c r="C509"/>
      <c r="H509" s="2"/>
      <c r="I509" s="1"/>
    </row>
    <row r="510" spans="2:17">
      <c r="B510" s="333" t="s">
        <v>5449</v>
      </c>
      <c r="C510" s="334"/>
      <c r="D510" s="342" t="s">
        <v>5096</v>
      </c>
      <c r="E510" s="342" t="s">
        <v>4714</v>
      </c>
      <c r="F510" s="333" t="s">
        <v>1067</v>
      </c>
      <c r="G510" s="342"/>
      <c r="H510" s="336">
        <v>2021</v>
      </c>
      <c r="K510" s="2"/>
      <c r="L510" s="1"/>
      <c r="O510" s="2"/>
      <c r="Q510" s="2"/>
    </row>
    <row r="511" spans="2:17">
      <c r="B511" s="5" t="s">
        <v>292</v>
      </c>
      <c r="C511" s="11"/>
      <c r="D511" s="12" t="s">
        <v>4770</v>
      </c>
      <c r="E511" s="12" t="s">
        <v>4771</v>
      </c>
      <c r="F511" s="5">
        <v>78</v>
      </c>
      <c r="G511" s="12"/>
      <c r="H511" s="5">
        <v>1996</v>
      </c>
      <c r="K511" s="2"/>
      <c r="L511" s="1"/>
      <c r="O511" s="2"/>
      <c r="Q511" s="2"/>
    </row>
    <row r="512" spans="2:17">
      <c r="B512" s="5" t="s">
        <v>292</v>
      </c>
      <c r="C512" s="11"/>
      <c r="D512" s="12" t="s">
        <v>4699</v>
      </c>
      <c r="E512" s="12" t="s">
        <v>4630</v>
      </c>
      <c r="F512" s="5" t="s">
        <v>4662</v>
      </c>
      <c r="G512" s="12"/>
      <c r="H512" s="5" t="s">
        <v>4915</v>
      </c>
    </row>
    <row r="513" spans="2:17">
      <c r="B513" s="5" t="s">
        <v>292</v>
      </c>
      <c r="C513" s="11"/>
      <c r="D513" s="12" t="s">
        <v>223</v>
      </c>
      <c r="E513" s="12" t="s">
        <v>224</v>
      </c>
      <c r="F513" s="5">
        <v>85</v>
      </c>
      <c r="G513" s="12"/>
      <c r="H513" s="5" t="s">
        <v>4715</v>
      </c>
      <c r="K513" s="2"/>
      <c r="L513" s="1"/>
      <c r="O513" s="2"/>
      <c r="Q513" s="2"/>
    </row>
    <row r="514" spans="2:17">
      <c r="B514" s="2" t="s">
        <v>293</v>
      </c>
      <c r="C514"/>
      <c r="D514" t="s">
        <v>296</v>
      </c>
      <c r="E514" t="s">
        <v>4714</v>
      </c>
      <c r="F514" s="2" t="s">
        <v>4707</v>
      </c>
      <c r="H514" s="2" t="s">
        <v>4635</v>
      </c>
      <c r="I514" s="1"/>
      <c r="K514" s="2"/>
      <c r="L514" s="1"/>
      <c r="O514" s="2"/>
      <c r="Q514" s="2"/>
    </row>
    <row r="515" spans="2:17">
      <c r="B515" s="2" t="s">
        <v>300</v>
      </c>
      <c r="D515" s="12" t="s">
        <v>1932</v>
      </c>
      <c r="E515" s="12" t="s">
        <v>4634</v>
      </c>
      <c r="F515" s="5" t="s">
        <v>581</v>
      </c>
      <c r="G515" s="12"/>
      <c r="H515" s="6">
        <v>2019</v>
      </c>
      <c r="I515" s="1"/>
      <c r="K515" s="2"/>
      <c r="L515" s="1"/>
      <c r="O515" s="2"/>
      <c r="Q515" s="2"/>
    </row>
    <row r="516" spans="2:17">
      <c r="B516" s="2" t="s">
        <v>1289</v>
      </c>
      <c r="C516"/>
      <c r="D516" t="s">
        <v>1290</v>
      </c>
      <c r="E516" t="s">
        <v>4714</v>
      </c>
      <c r="F516" s="2" t="s">
        <v>4914</v>
      </c>
      <c r="H516" s="2" t="s">
        <v>4715</v>
      </c>
    </row>
    <row r="517" spans="2:17">
      <c r="B517" s="2" t="s">
        <v>3436</v>
      </c>
      <c r="D517" t="s">
        <v>5121</v>
      </c>
      <c r="E517" t="s">
        <v>4657</v>
      </c>
      <c r="F517" s="2" t="s">
        <v>1241</v>
      </c>
      <c r="H517" s="4">
        <v>2020</v>
      </c>
    </row>
    <row r="518" spans="2:17">
      <c r="B518" s="2">
        <v>180</v>
      </c>
      <c r="C518"/>
      <c r="D518" t="s">
        <v>328</v>
      </c>
      <c r="E518" t="s">
        <v>299</v>
      </c>
      <c r="F518" s="2">
        <v>84</v>
      </c>
      <c r="H518" s="2" t="s">
        <v>4715</v>
      </c>
    </row>
    <row r="519" spans="2:17">
      <c r="B519" s="2">
        <v>180</v>
      </c>
      <c r="C519"/>
      <c r="D519" t="s">
        <v>240</v>
      </c>
      <c r="E519" t="s">
        <v>241</v>
      </c>
      <c r="F519" s="2">
        <v>91</v>
      </c>
      <c r="H519" s="4">
        <v>2009</v>
      </c>
    </row>
    <row r="520" spans="2:17">
      <c r="B520" s="2">
        <v>179</v>
      </c>
      <c r="C520"/>
      <c r="D520" t="s">
        <v>4665</v>
      </c>
      <c r="E520" t="s">
        <v>4657</v>
      </c>
      <c r="F520" s="2">
        <v>92</v>
      </c>
      <c r="H520" s="4">
        <v>2010</v>
      </c>
    </row>
    <row r="521" spans="2:17">
      <c r="B521" s="2">
        <v>175</v>
      </c>
      <c r="C521"/>
      <c r="D521" t="s">
        <v>2470</v>
      </c>
      <c r="E521" t="s">
        <v>4679</v>
      </c>
      <c r="F521" s="2">
        <v>85</v>
      </c>
      <c r="H521" s="4">
        <v>2004</v>
      </c>
    </row>
    <row r="522" spans="2:17">
      <c r="B522" s="2">
        <v>175</v>
      </c>
      <c r="C522"/>
      <c r="D522" t="s">
        <v>2204</v>
      </c>
      <c r="E522" t="s">
        <v>2205</v>
      </c>
      <c r="F522" s="2">
        <v>89</v>
      </c>
      <c r="H522" s="4">
        <v>2007</v>
      </c>
    </row>
    <row r="523" spans="2:17">
      <c r="B523" s="2" t="s">
        <v>3451</v>
      </c>
      <c r="D523" t="s">
        <v>3960</v>
      </c>
      <c r="E523" t="s">
        <v>3801</v>
      </c>
      <c r="F523" s="2">
        <v>99</v>
      </c>
      <c r="H523" s="4">
        <v>2017</v>
      </c>
    </row>
    <row r="524" spans="2:17">
      <c r="B524" s="2" t="s">
        <v>2884</v>
      </c>
      <c r="D524" t="s">
        <v>4076</v>
      </c>
      <c r="E524" t="s">
        <v>4706</v>
      </c>
      <c r="F524" s="2" t="s">
        <v>1067</v>
      </c>
      <c r="H524" s="4">
        <v>2021</v>
      </c>
    </row>
    <row r="525" spans="2:17">
      <c r="B525" s="2">
        <v>170</v>
      </c>
      <c r="C525"/>
      <c r="D525" t="s">
        <v>81</v>
      </c>
      <c r="E525" t="s">
        <v>4630</v>
      </c>
      <c r="F525" s="2">
        <v>86</v>
      </c>
      <c r="H525" s="4">
        <v>2004</v>
      </c>
    </row>
    <row r="526" spans="2:17">
      <c r="B526" s="2">
        <v>170</v>
      </c>
      <c r="C526"/>
      <c r="D526" t="s">
        <v>2903</v>
      </c>
      <c r="E526" t="s">
        <v>4630</v>
      </c>
      <c r="F526" s="2" t="s">
        <v>744</v>
      </c>
      <c r="H526" s="2" t="s">
        <v>2942</v>
      </c>
      <c r="L526" s="2"/>
      <c r="M526" s="2"/>
    </row>
    <row r="527" spans="2:17">
      <c r="B527" s="2">
        <v>169</v>
      </c>
      <c r="C527"/>
      <c r="D527" t="s">
        <v>229</v>
      </c>
      <c r="E527" t="s">
        <v>4657</v>
      </c>
      <c r="F527" s="2">
        <v>88</v>
      </c>
      <c r="H527" s="4">
        <v>2006</v>
      </c>
      <c r="M527" s="2"/>
    </row>
    <row r="528" spans="2:17">
      <c r="B528" s="2" t="s">
        <v>5450</v>
      </c>
      <c r="D528" t="s">
        <v>370</v>
      </c>
      <c r="E528" t="s">
        <v>4714</v>
      </c>
      <c r="F528" s="2" t="s">
        <v>1067</v>
      </c>
      <c r="H528" s="4">
        <v>2021</v>
      </c>
      <c r="L528" s="4"/>
      <c r="M528" s="2"/>
    </row>
    <row r="529" spans="2:17">
      <c r="B529" s="2">
        <v>165</v>
      </c>
      <c r="C529"/>
      <c r="D529" t="s">
        <v>1843</v>
      </c>
      <c r="E529" t="s">
        <v>1844</v>
      </c>
      <c r="F529" s="2" t="s">
        <v>744</v>
      </c>
      <c r="H529" s="2" t="s">
        <v>2942</v>
      </c>
      <c r="L529" s="4"/>
      <c r="M529" s="2"/>
    </row>
    <row r="530" spans="2:17">
      <c r="B530"/>
      <c r="C530"/>
      <c r="F530" s="16"/>
      <c r="H530"/>
      <c r="L530" s="4"/>
      <c r="M530" s="2"/>
    </row>
    <row r="531" spans="2:17">
      <c r="B531" s="28" t="s">
        <v>301</v>
      </c>
      <c r="C531"/>
      <c r="F531" s="16"/>
      <c r="H531" s="2"/>
      <c r="L531" s="4"/>
    </row>
    <row r="532" spans="2:17">
      <c r="B532" s="333" t="s">
        <v>4132</v>
      </c>
      <c r="C532" s="334"/>
      <c r="D532" s="342" t="s">
        <v>3801</v>
      </c>
      <c r="E532" s="342" t="s">
        <v>3960</v>
      </c>
      <c r="F532" s="333">
        <v>99</v>
      </c>
      <c r="G532" s="342"/>
      <c r="H532" s="336">
        <v>2018</v>
      </c>
      <c r="K532" s="6"/>
      <c r="O532" s="4"/>
      <c r="Q532" s="2"/>
    </row>
    <row r="533" spans="2:17">
      <c r="B533" s="5">
        <v>380</v>
      </c>
      <c r="C533" s="11"/>
      <c r="D533" s="12" t="s">
        <v>4699</v>
      </c>
      <c r="E533" s="12" t="s">
        <v>4630</v>
      </c>
      <c r="F533" s="5">
        <v>81</v>
      </c>
      <c r="G533" s="12"/>
      <c r="H533" s="5" t="s">
        <v>4663</v>
      </c>
      <c r="Q533" s="2"/>
    </row>
    <row r="534" spans="2:17">
      <c r="B534" s="2" t="s">
        <v>5247</v>
      </c>
      <c r="D534" s="12" t="s">
        <v>5097</v>
      </c>
      <c r="E534" s="12" t="s">
        <v>339</v>
      </c>
      <c r="F534" s="2" t="s">
        <v>1683</v>
      </c>
      <c r="H534" s="4">
        <v>2020</v>
      </c>
    </row>
    <row r="535" spans="2:17">
      <c r="B535" s="2" t="s">
        <v>308</v>
      </c>
      <c r="C535"/>
      <c r="D535" t="s">
        <v>4759</v>
      </c>
      <c r="E535" t="s">
        <v>4661</v>
      </c>
      <c r="F535" s="2" t="s">
        <v>4691</v>
      </c>
      <c r="H535" s="2" t="s">
        <v>4694</v>
      </c>
      <c r="K535" s="6"/>
      <c r="O535" s="4"/>
      <c r="Q535" s="2"/>
    </row>
    <row r="536" spans="2:17">
      <c r="B536" s="2" t="s">
        <v>308</v>
      </c>
      <c r="C536"/>
      <c r="D536" t="s">
        <v>4798</v>
      </c>
      <c r="E536" t="s">
        <v>1343</v>
      </c>
      <c r="F536" s="2">
        <v>95</v>
      </c>
      <c r="H536" s="4">
        <v>2013</v>
      </c>
    </row>
    <row r="537" spans="2:17">
      <c r="B537" s="2" t="s">
        <v>308</v>
      </c>
      <c r="D537" s="12" t="s">
        <v>1932</v>
      </c>
      <c r="E537" s="12" t="s">
        <v>4634</v>
      </c>
      <c r="F537" s="5" t="s">
        <v>581</v>
      </c>
      <c r="G537" s="12"/>
      <c r="H537" s="6">
        <v>2019</v>
      </c>
    </row>
    <row r="538" spans="2:17">
      <c r="B538" s="2" t="s">
        <v>309</v>
      </c>
      <c r="C538"/>
      <c r="D538" t="s">
        <v>4960</v>
      </c>
      <c r="E538" t="s">
        <v>4735</v>
      </c>
      <c r="F538" s="2" t="s">
        <v>4709</v>
      </c>
      <c r="H538" s="2" t="s">
        <v>2945</v>
      </c>
      <c r="Q538" s="4"/>
    </row>
    <row r="539" spans="2:17">
      <c r="B539" s="5">
        <v>330</v>
      </c>
      <c r="C539"/>
      <c r="D539" t="s">
        <v>4931</v>
      </c>
      <c r="E539" t="s">
        <v>4657</v>
      </c>
      <c r="F539" s="2">
        <v>82</v>
      </c>
      <c r="H539" s="2" t="s">
        <v>4704</v>
      </c>
    </row>
    <row r="540" spans="2:17">
      <c r="B540" s="2">
        <v>330</v>
      </c>
      <c r="C540"/>
      <c r="D540" t="s">
        <v>240</v>
      </c>
      <c r="E540" t="s">
        <v>241</v>
      </c>
      <c r="F540" s="2">
        <v>91</v>
      </c>
      <c r="H540" s="2" t="s">
        <v>2945</v>
      </c>
    </row>
    <row r="541" spans="2:17">
      <c r="B541" s="2">
        <v>320</v>
      </c>
      <c r="C541"/>
      <c r="D541" t="s">
        <v>223</v>
      </c>
      <c r="E541" t="s">
        <v>224</v>
      </c>
      <c r="F541" s="2">
        <v>85</v>
      </c>
      <c r="H541" s="2" t="s">
        <v>4715</v>
      </c>
    </row>
    <row r="542" spans="2:17">
      <c r="B542" s="2">
        <v>310</v>
      </c>
      <c r="C542"/>
      <c r="D542" t="s">
        <v>229</v>
      </c>
      <c r="E542" t="s">
        <v>4657</v>
      </c>
      <c r="F542" s="2">
        <v>88</v>
      </c>
      <c r="H542" s="4">
        <v>2006</v>
      </c>
    </row>
    <row r="543" spans="2:17">
      <c r="B543" s="2">
        <v>300</v>
      </c>
      <c r="C543"/>
      <c r="D543" t="s">
        <v>245</v>
      </c>
      <c r="E543" t="s">
        <v>4630</v>
      </c>
      <c r="F543" s="2">
        <v>86</v>
      </c>
      <c r="H543" s="2" t="s">
        <v>4692</v>
      </c>
    </row>
    <row r="544" spans="2:17">
      <c r="B544" s="2">
        <v>280</v>
      </c>
      <c r="C544"/>
      <c r="D544" t="s">
        <v>81</v>
      </c>
      <c r="E544" t="s">
        <v>4630</v>
      </c>
      <c r="F544" s="2">
        <v>86</v>
      </c>
      <c r="H544" s="4">
        <v>2004</v>
      </c>
    </row>
    <row r="545" spans="2:17">
      <c r="B545" s="2" t="s">
        <v>951</v>
      </c>
      <c r="D545" t="s">
        <v>1934</v>
      </c>
      <c r="E545" t="s">
        <v>4743</v>
      </c>
      <c r="F545" s="2" t="s">
        <v>581</v>
      </c>
      <c r="H545" s="4">
        <v>2019</v>
      </c>
    </row>
    <row r="546" spans="2:17">
      <c r="B546" s="2">
        <v>265</v>
      </c>
      <c r="C546"/>
      <c r="D546" t="s">
        <v>4956</v>
      </c>
      <c r="E546" t="s">
        <v>4657</v>
      </c>
      <c r="F546" s="2">
        <v>91</v>
      </c>
      <c r="H546" s="4">
        <v>2010</v>
      </c>
      <c r="I546" s="1"/>
    </row>
    <row r="547" spans="2:17">
      <c r="B547" s="2">
        <v>265</v>
      </c>
      <c r="C547"/>
      <c r="D547" t="s">
        <v>1843</v>
      </c>
      <c r="E547" t="s">
        <v>1844</v>
      </c>
      <c r="F547" s="2" t="s">
        <v>744</v>
      </c>
      <c r="H547" s="4">
        <v>2012</v>
      </c>
      <c r="I547" s="1"/>
      <c r="M547" s="2"/>
    </row>
    <row r="548" spans="2:17">
      <c r="B548" s="2">
        <v>260</v>
      </c>
      <c r="C548"/>
      <c r="D548" t="s">
        <v>4931</v>
      </c>
      <c r="E548" t="s">
        <v>4661</v>
      </c>
      <c r="F548" s="2">
        <v>86</v>
      </c>
      <c r="H548" s="4">
        <v>2004</v>
      </c>
      <c r="L548" s="2"/>
      <c r="M548" s="2"/>
    </row>
    <row r="549" spans="2:17">
      <c r="B549" s="2" t="s">
        <v>3950</v>
      </c>
      <c r="C549"/>
      <c r="D549" t="s">
        <v>2804</v>
      </c>
      <c r="E549" t="s">
        <v>4706</v>
      </c>
      <c r="F549" s="2">
        <v>95</v>
      </c>
      <c r="H549" s="4">
        <v>2013</v>
      </c>
    </row>
    <row r="550" spans="2:17">
      <c r="B550" s="2" t="s">
        <v>3950</v>
      </c>
      <c r="C550" t="s">
        <v>2070</v>
      </c>
      <c r="D550" t="s">
        <v>1846</v>
      </c>
      <c r="E550" t="s">
        <v>1847</v>
      </c>
      <c r="F550" s="2" t="s">
        <v>1241</v>
      </c>
      <c r="H550" s="4">
        <v>2020</v>
      </c>
    </row>
    <row r="553" spans="2:17">
      <c r="B553" s="28" t="s">
        <v>312</v>
      </c>
      <c r="C553"/>
      <c r="H553" s="2"/>
      <c r="I553" s="1"/>
    </row>
    <row r="554" spans="2:17">
      <c r="B554" s="39" t="s">
        <v>1291</v>
      </c>
      <c r="C554" s="41"/>
      <c r="D554" s="38" t="s">
        <v>4626</v>
      </c>
      <c r="E554" s="38" t="s">
        <v>4661</v>
      </c>
      <c r="F554" s="39" t="s">
        <v>4662</v>
      </c>
      <c r="G554" s="38"/>
      <c r="H554" s="39" t="s">
        <v>4663</v>
      </c>
      <c r="I554" s="1"/>
      <c r="K554" s="5"/>
      <c r="L554" s="1"/>
      <c r="O554" s="2"/>
      <c r="Q554" s="2"/>
    </row>
    <row r="555" spans="2:17">
      <c r="B555" s="2" t="s">
        <v>5451</v>
      </c>
      <c r="D555" t="s">
        <v>4076</v>
      </c>
      <c r="E555" t="s">
        <v>4706</v>
      </c>
      <c r="F555" s="2" t="s">
        <v>1067</v>
      </c>
      <c r="H555" s="4">
        <v>2021</v>
      </c>
      <c r="K555" s="5"/>
      <c r="L555" s="1"/>
      <c r="O555" s="2"/>
      <c r="Q555" s="2"/>
    </row>
    <row r="556" spans="2:17">
      <c r="B556" s="5" t="s">
        <v>1292</v>
      </c>
      <c r="C556"/>
      <c r="D556" t="s">
        <v>4699</v>
      </c>
      <c r="E556" t="s">
        <v>4630</v>
      </c>
      <c r="F556" s="2" t="s">
        <v>4662</v>
      </c>
      <c r="H556" s="2" t="s">
        <v>4915</v>
      </c>
      <c r="K556" s="5"/>
      <c r="L556" s="1"/>
      <c r="O556" s="2"/>
      <c r="Q556" s="2"/>
    </row>
    <row r="557" spans="2:17">
      <c r="B557" s="5" t="s">
        <v>1294</v>
      </c>
      <c r="C557"/>
      <c r="D557" t="s">
        <v>4626</v>
      </c>
      <c r="E557" t="s">
        <v>4627</v>
      </c>
      <c r="F557" s="2" t="s">
        <v>4662</v>
      </c>
      <c r="H557" s="2" t="s">
        <v>4663</v>
      </c>
    </row>
    <row r="558" spans="2:17">
      <c r="B558" s="2" t="s">
        <v>5248</v>
      </c>
      <c r="D558" t="s">
        <v>1846</v>
      </c>
      <c r="E558" t="s">
        <v>1847</v>
      </c>
      <c r="F558" s="2" t="s">
        <v>1241</v>
      </c>
      <c r="H558" s="4">
        <v>2020</v>
      </c>
    </row>
    <row r="559" spans="2:17">
      <c r="B559" s="5" t="s">
        <v>673</v>
      </c>
      <c r="C559"/>
      <c r="D559" t="s">
        <v>223</v>
      </c>
      <c r="E559" t="s">
        <v>224</v>
      </c>
      <c r="F559" s="2" t="s">
        <v>4697</v>
      </c>
      <c r="H559" s="2" t="s">
        <v>4715</v>
      </c>
    </row>
    <row r="560" spans="2:17">
      <c r="B560" s="5" t="s">
        <v>674</v>
      </c>
      <c r="C560"/>
      <c r="D560" t="s">
        <v>4629</v>
      </c>
      <c r="E560" t="s">
        <v>4630</v>
      </c>
      <c r="F560" s="2" t="s">
        <v>4703</v>
      </c>
      <c r="H560" s="2" t="s">
        <v>4658</v>
      </c>
      <c r="K560" s="5"/>
      <c r="L560" s="1"/>
      <c r="O560" s="4"/>
      <c r="Q560" s="2"/>
    </row>
    <row r="561" spans="2:17">
      <c r="B561" s="2" t="s">
        <v>5452</v>
      </c>
      <c r="D561" t="s">
        <v>5096</v>
      </c>
      <c r="E561" t="s">
        <v>4714</v>
      </c>
      <c r="F561" s="2" t="s">
        <v>1067</v>
      </c>
      <c r="H561" s="4">
        <v>2021</v>
      </c>
      <c r="K561" s="5"/>
      <c r="L561" s="1"/>
      <c r="O561" s="4"/>
      <c r="Q561" s="2"/>
    </row>
    <row r="562" spans="2:17">
      <c r="B562" s="5" t="s">
        <v>675</v>
      </c>
      <c r="C562"/>
      <c r="D562" t="s">
        <v>1298</v>
      </c>
      <c r="E562" t="s">
        <v>1299</v>
      </c>
      <c r="F562" s="2" t="s">
        <v>4697</v>
      </c>
      <c r="H562" s="2" t="s">
        <v>4692</v>
      </c>
      <c r="K562" s="5"/>
      <c r="L562" s="1"/>
      <c r="O562" s="4"/>
      <c r="Q562" s="2"/>
    </row>
    <row r="563" spans="2:17">
      <c r="B563" s="5" t="s">
        <v>1297</v>
      </c>
      <c r="C563"/>
      <c r="D563" t="s">
        <v>240</v>
      </c>
      <c r="E563" t="s">
        <v>241</v>
      </c>
      <c r="F563" s="2">
        <v>91</v>
      </c>
      <c r="H563" s="2" t="s">
        <v>4635</v>
      </c>
    </row>
    <row r="564" spans="2:17">
      <c r="B564" s="2">
        <v>622</v>
      </c>
      <c r="C564"/>
      <c r="D564" t="s">
        <v>328</v>
      </c>
      <c r="E564" t="s">
        <v>299</v>
      </c>
      <c r="F564" s="2">
        <v>84</v>
      </c>
      <c r="H564" s="2" t="s">
        <v>4628</v>
      </c>
    </row>
    <row r="565" spans="2:17">
      <c r="B565" s="2">
        <v>620</v>
      </c>
      <c r="C565"/>
      <c r="D565" t="s">
        <v>2903</v>
      </c>
      <c r="E565" t="s">
        <v>4630</v>
      </c>
      <c r="F565" s="2">
        <v>94</v>
      </c>
      <c r="H565" s="4">
        <v>2013</v>
      </c>
    </row>
    <row r="566" spans="2:17">
      <c r="B566" s="2">
        <v>618</v>
      </c>
      <c r="C566"/>
      <c r="D566" t="s">
        <v>229</v>
      </c>
      <c r="E566" t="s">
        <v>4657</v>
      </c>
      <c r="F566" s="2">
        <v>88</v>
      </c>
      <c r="H566" s="2" t="s">
        <v>4750</v>
      </c>
    </row>
    <row r="567" spans="2:17">
      <c r="B567" s="2">
        <v>619</v>
      </c>
      <c r="C567"/>
      <c r="D567" t="s">
        <v>1843</v>
      </c>
      <c r="E567" t="s">
        <v>1844</v>
      </c>
      <c r="F567" s="2" t="s">
        <v>744</v>
      </c>
      <c r="H567" s="4">
        <v>2012</v>
      </c>
    </row>
    <row r="568" spans="2:17">
      <c r="B568" s="2" t="s">
        <v>2196</v>
      </c>
      <c r="D568" t="s">
        <v>698</v>
      </c>
      <c r="E568" t="s">
        <v>370</v>
      </c>
      <c r="F568" s="2" t="s">
        <v>1067</v>
      </c>
      <c r="H568" s="4">
        <v>2021</v>
      </c>
    </row>
    <row r="569" spans="2:17">
      <c r="B569" s="2">
        <v>608</v>
      </c>
      <c r="C569"/>
      <c r="D569" t="s">
        <v>4678</v>
      </c>
      <c r="E569" t="s">
        <v>4679</v>
      </c>
      <c r="F569" s="2" t="s">
        <v>4707</v>
      </c>
      <c r="H569" s="4">
        <v>2008</v>
      </c>
    </row>
    <row r="570" spans="2:17">
      <c r="B570" s="2" t="s">
        <v>2467</v>
      </c>
      <c r="C570"/>
      <c r="D570" t="s">
        <v>4664</v>
      </c>
      <c r="E570" t="s">
        <v>4657</v>
      </c>
      <c r="F570" s="2">
        <v>79</v>
      </c>
      <c r="H570" s="2" t="s">
        <v>4720</v>
      </c>
    </row>
    <row r="571" spans="2:17">
      <c r="B571" s="2">
        <v>599</v>
      </c>
      <c r="C571"/>
      <c r="D571" t="s">
        <v>296</v>
      </c>
      <c r="E571" t="s">
        <v>4714</v>
      </c>
      <c r="F571" s="2" t="s">
        <v>4707</v>
      </c>
      <c r="H571" s="2" t="s">
        <v>4635</v>
      </c>
    </row>
    <row r="572" spans="2:17">
      <c r="B572" s="2" t="s">
        <v>3452</v>
      </c>
      <c r="D572" t="s">
        <v>3960</v>
      </c>
      <c r="E572" t="s">
        <v>3801</v>
      </c>
      <c r="F572" s="2">
        <v>99</v>
      </c>
      <c r="H572" s="4">
        <v>2017</v>
      </c>
    </row>
    <row r="573" spans="2:17">
      <c r="C573"/>
    </row>
    <row r="575" spans="2:17">
      <c r="B575" s="28" t="s">
        <v>319</v>
      </c>
      <c r="C575"/>
      <c r="H575" s="2"/>
    </row>
    <row r="576" spans="2:17">
      <c r="B576" s="39" t="s">
        <v>320</v>
      </c>
      <c r="C576" s="41"/>
      <c r="D576" s="38" t="s">
        <v>4626</v>
      </c>
      <c r="E576" s="38" t="s">
        <v>4661</v>
      </c>
      <c r="F576" s="39" t="s">
        <v>4662</v>
      </c>
      <c r="G576" s="38"/>
      <c r="H576" s="39" t="s">
        <v>4663</v>
      </c>
      <c r="K576" s="5"/>
      <c r="L576" s="1"/>
      <c r="O576" s="2"/>
      <c r="Q576" s="2"/>
    </row>
    <row r="577" spans="2:17">
      <c r="B577" s="2" t="s">
        <v>5249</v>
      </c>
      <c r="D577" t="s">
        <v>1846</v>
      </c>
      <c r="E577" t="s">
        <v>1847</v>
      </c>
      <c r="F577" s="2" t="s">
        <v>1241</v>
      </c>
      <c r="H577" s="4">
        <v>2020</v>
      </c>
      <c r="K577" s="5"/>
      <c r="L577" s="1"/>
      <c r="O577" s="2"/>
      <c r="Q577" s="2"/>
    </row>
    <row r="578" spans="2:17">
      <c r="B578" s="5" t="s">
        <v>325</v>
      </c>
      <c r="C578"/>
      <c r="D578" t="s">
        <v>223</v>
      </c>
      <c r="E578" t="s">
        <v>224</v>
      </c>
      <c r="F578" s="2" t="s">
        <v>4697</v>
      </c>
      <c r="H578" s="2" t="s">
        <v>4692</v>
      </c>
    </row>
    <row r="579" spans="2:17">
      <c r="B579" s="2" t="s">
        <v>1390</v>
      </c>
      <c r="D579" t="s">
        <v>4076</v>
      </c>
      <c r="E579" t="s">
        <v>4706</v>
      </c>
      <c r="F579" s="2" t="s">
        <v>1067</v>
      </c>
      <c r="H579" s="4">
        <v>2021</v>
      </c>
      <c r="K579" s="5"/>
      <c r="L579" s="1"/>
      <c r="O579" s="4"/>
      <c r="Q579" s="2"/>
    </row>
    <row r="580" spans="2:17">
      <c r="B580" s="5" t="s">
        <v>326</v>
      </c>
      <c r="C580"/>
      <c r="D580" t="s">
        <v>4699</v>
      </c>
      <c r="E580" t="s">
        <v>4630</v>
      </c>
      <c r="F580" s="2" t="s">
        <v>4662</v>
      </c>
      <c r="H580" s="2" t="s">
        <v>4915</v>
      </c>
      <c r="K580" s="5"/>
      <c r="L580" s="1"/>
      <c r="O580" s="2"/>
      <c r="Q580" s="2"/>
    </row>
    <row r="581" spans="2:17">
      <c r="B581" s="5" t="s">
        <v>327</v>
      </c>
      <c r="C581"/>
      <c r="D581" t="s">
        <v>328</v>
      </c>
      <c r="E581" t="s">
        <v>299</v>
      </c>
      <c r="F581" s="2">
        <v>84</v>
      </c>
      <c r="H581" s="2" t="s">
        <v>4715</v>
      </c>
      <c r="Q581" s="2"/>
    </row>
    <row r="582" spans="2:17">
      <c r="B582" s="5" t="s">
        <v>1300</v>
      </c>
      <c r="C582"/>
      <c r="D582" t="s">
        <v>4626</v>
      </c>
      <c r="E582" t="s">
        <v>4627</v>
      </c>
      <c r="F582" s="2" t="s">
        <v>4662</v>
      </c>
      <c r="H582" s="2" t="s">
        <v>4663</v>
      </c>
      <c r="J582" s="35"/>
      <c r="K582" s="1"/>
      <c r="N582" s="2"/>
      <c r="O582" s="2"/>
      <c r="Q582" s="2"/>
    </row>
    <row r="583" spans="2:17">
      <c r="B583" s="5" t="s">
        <v>331</v>
      </c>
      <c r="C583"/>
      <c r="D583" t="s">
        <v>229</v>
      </c>
      <c r="E583" t="s">
        <v>4657</v>
      </c>
      <c r="F583" s="2" t="s">
        <v>4746</v>
      </c>
      <c r="H583" s="2" t="s">
        <v>4750</v>
      </c>
      <c r="J583" s="35"/>
      <c r="K583" s="1"/>
      <c r="N583" s="2"/>
      <c r="O583" s="2"/>
    </row>
    <row r="584" spans="2:17">
      <c r="B584" s="2" t="s">
        <v>3223</v>
      </c>
      <c r="D584" t="s">
        <v>5096</v>
      </c>
      <c r="E584" t="s">
        <v>4714</v>
      </c>
      <c r="F584" s="2" t="s">
        <v>1067</v>
      </c>
      <c r="H584" s="4">
        <v>2021</v>
      </c>
      <c r="J584" s="2"/>
      <c r="K584" s="1"/>
      <c r="N584" s="2"/>
      <c r="O584" s="2"/>
      <c r="Q584" s="2"/>
    </row>
    <row r="585" spans="2:17">
      <c r="B585" s="5" t="s">
        <v>334</v>
      </c>
      <c r="C585"/>
      <c r="D585" t="s">
        <v>240</v>
      </c>
      <c r="E585" t="s">
        <v>241</v>
      </c>
      <c r="F585" s="2" t="s">
        <v>4709</v>
      </c>
      <c r="H585" s="2" t="s">
        <v>4635</v>
      </c>
      <c r="Q585" s="2"/>
    </row>
    <row r="586" spans="2:17">
      <c r="B586" s="5" t="s">
        <v>676</v>
      </c>
      <c r="C586"/>
      <c r="D586" t="s">
        <v>1843</v>
      </c>
      <c r="E586" t="s">
        <v>1844</v>
      </c>
      <c r="F586" s="2" t="s">
        <v>744</v>
      </c>
      <c r="H586" s="4">
        <v>2012</v>
      </c>
      <c r="J586" s="2"/>
      <c r="K586" s="1"/>
      <c r="N586" s="2"/>
      <c r="O586" s="2"/>
    </row>
    <row r="587" spans="2:17">
      <c r="B587" s="5" t="s">
        <v>1301</v>
      </c>
      <c r="C587"/>
      <c r="D587" t="s">
        <v>330</v>
      </c>
      <c r="E587" t="s">
        <v>249</v>
      </c>
      <c r="F587" s="2" t="s">
        <v>4662</v>
      </c>
      <c r="H587" s="2" t="s">
        <v>4663</v>
      </c>
    </row>
    <row r="588" spans="2:17">
      <c r="B588" s="2" t="s">
        <v>2202</v>
      </c>
      <c r="D588" t="s">
        <v>116</v>
      </c>
      <c r="E588" t="s">
        <v>299</v>
      </c>
      <c r="F588" s="2" t="s">
        <v>1067</v>
      </c>
      <c r="H588" s="4">
        <v>2021</v>
      </c>
    </row>
    <row r="589" spans="2:17">
      <c r="B589" s="2" t="s">
        <v>1302</v>
      </c>
      <c r="C589"/>
      <c r="D589" t="s">
        <v>4926</v>
      </c>
      <c r="E589" t="s">
        <v>4679</v>
      </c>
      <c r="F589" s="2" t="s">
        <v>4703</v>
      </c>
      <c r="H589" s="2" t="s">
        <v>4692</v>
      </c>
    </row>
    <row r="590" spans="2:17">
      <c r="B590" s="2" t="s">
        <v>2206</v>
      </c>
      <c r="C590"/>
      <c r="D590" t="s">
        <v>2204</v>
      </c>
      <c r="E590" t="s">
        <v>2205</v>
      </c>
      <c r="F590" s="2" t="s">
        <v>4691</v>
      </c>
      <c r="H590" s="2" t="s">
        <v>4694</v>
      </c>
    </row>
    <row r="591" spans="2:17">
      <c r="B591" s="2" t="s">
        <v>677</v>
      </c>
      <c r="C591"/>
      <c r="D591" t="s">
        <v>415</v>
      </c>
      <c r="E591" t="s">
        <v>4706</v>
      </c>
      <c r="F591" s="2" t="s">
        <v>4914</v>
      </c>
      <c r="H591" s="2" t="s">
        <v>4715</v>
      </c>
      <c r="I591" s="1"/>
    </row>
    <row r="592" spans="2:17">
      <c r="B592" s="2" t="s">
        <v>678</v>
      </c>
      <c r="C592"/>
      <c r="D592" t="s">
        <v>296</v>
      </c>
      <c r="E592" t="s">
        <v>4714</v>
      </c>
      <c r="F592" s="2" t="s">
        <v>4707</v>
      </c>
      <c r="H592" s="2" t="s">
        <v>4635</v>
      </c>
      <c r="I592" s="1"/>
      <c r="K592" s="4"/>
      <c r="O592" s="4"/>
      <c r="Q592" s="4"/>
    </row>
    <row r="593" spans="2:17">
      <c r="B593" s="2" t="s">
        <v>3208</v>
      </c>
      <c r="C593"/>
      <c r="D593" t="s">
        <v>4770</v>
      </c>
      <c r="E593" t="s">
        <v>4771</v>
      </c>
      <c r="F593" s="2">
        <v>78</v>
      </c>
      <c r="H593" s="4">
        <v>1996</v>
      </c>
      <c r="I593" s="1"/>
      <c r="K593" s="4"/>
      <c r="O593" s="4"/>
      <c r="Q593" s="4"/>
    </row>
    <row r="594" spans="2:17">
      <c r="B594" s="2" t="s">
        <v>679</v>
      </c>
      <c r="C594"/>
      <c r="D594" t="s">
        <v>2993</v>
      </c>
      <c r="E594" t="s">
        <v>4706</v>
      </c>
      <c r="F594" s="2" t="s">
        <v>4746</v>
      </c>
      <c r="H594" s="2" t="s">
        <v>4694</v>
      </c>
      <c r="L594" s="2"/>
      <c r="M594" s="2"/>
    </row>
    <row r="595" spans="2:17">
      <c r="B595" s="2" t="s">
        <v>1944</v>
      </c>
      <c r="D595" t="s">
        <v>2906</v>
      </c>
      <c r="E595" t="s">
        <v>4885</v>
      </c>
      <c r="F595" s="2">
        <v>97</v>
      </c>
      <c r="H595" s="4">
        <v>2016</v>
      </c>
      <c r="L595" s="2"/>
      <c r="M595" s="2"/>
    </row>
    <row r="596" spans="2:17">
      <c r="B596"/>
      <c r="C596"/>
      <c r="F596" s="16"/>
      <c r="H596"/>
      <c r="L596" s="4"/>
    </row>
    <row r="597" spans="2:17">
      <c r="B597" s="28" t="s">
        <v>282</v>
      </c>
      <c r="C597"/>
      <c r="H597" s="2"/>
      <c r="L597" s="4"/>
    </row>
    <row r="598" spans="2:17">
      <c r="B598" s="39" t="s">
        <v>1303</v>
      </c>
      <c r="C598" s="41"/>
      <c r="D598" s="38" t="s">
        <v>336</v>
      </c>
      <c r="E598" s="38" t="s">
        <v>4682</v>
      </c>
      <c r="F598" s="39" t="s">
        <v>4662</v>
      </c>
      <c r="G598" s="38"/>
      <c r="H598" s="39" t="s">
        <v>4663</v>
      </c>
      <c r="K598" s="2"/>
      <c r="L598" s="1"/>
      <c r="O598" s="2"/>
      <c r="Q598" s="2"/>
    </row>
    <row r="599" spans="2:17">
      <c r="B599" s="2" t="s">
        <v>905</v>
      </c>
      <c r="D599" t="s">
        <v>370</v>
      </c>
      <c r="E599" t="s">
        <v>4714</v>
      </c>
      <c r="F599" s="2" t="s">
        <v>1067</v>
      </c>
      <c r="H599" s="4">
        <v>2021</v>
      </c>
      <c r="K599" s="2"/>
      <c r="L599" s="1"/>
      <c r="O599" s="2"/>
      <c r="Q599" s="2"/>
    </row>
    <row r="600" spans="2:17">
      <c r="B600" s="2" t="s">
        <v>1304</v>
      </c>
      <c r="C600"/>
      <c r="D600" t="s">
        <v>338</v>
      </c>
      <c r="E600" t="s">
        <v>339</v>
      </c>
      <c r="F600" s="2">
        <v>79</v>
      </c>
      <c r="H600" s="2" t="s">
        <v>4720</v>
      </c>
      <c r="J600" s="2"/>
      <c r="K600" s="1"/>
      <c r="N600" s="2"/>
      <c r="O600" s="2"/>
      <c r="Q600" s="2"/>
    </row>
    <row r="601" spans="2:17">
      <c r="B601" s="2" t="s">
        <v>5122</v>
      </c>
      <c r="D601" t="s">
        <v>3803</v>
      </c>
      <c r="E601" t="s">
        <v>4743</v>
      </c>
      <c r="F601" s="2" t="s">
        <v>581</v>
      </c>
      <c r="H601" s="4">
        <v>2019</v>
      </c>
      <c r="J601" s="2"/>
    </row>
    <row r="602" spans="2:17">
      <c r="B602" s="2" t="s">
        <v>5123</v>
      </c>
      <c r="D602" t="s">
        <v>1521</v>
      </c>
      <c r="E602" t="s">
        <v>4630</v>
      </c>
      <c r="F602" s="2" t="s">
        <v>581</v>
      </c>
      <c r="H602" s="4">
        <v>2019</v>
      </c>
      <c r="J602" s="2"/>
      <c r="K602" s="1"/>
      <c r="N602" s="2"/>
      <c r="O602" s="2"/>
      <c r="Q602" s="2"/>
    </row>
    <row r="603" spans="2:17">
      <c r="B603" s="2" t="s">
        <v>1305</v>
      </c>
      <c r="C603"/>
      <c r="D603" t="s">
        <v>330</v>
      </c>
      <c r="E603" t="s">
        <v>249</v>
      </c>
      <c r="F603" s="2" t="s">
        <v>4662</v>
      </c>
      <c r="H603" s="2" t="s">
        <v>4663</v>
      </c>
      <c r="Q603" s="2"/>
    </row>
    <row r="604" spans="2:17">
      <c r="B604" s="2" t="s">
        <v>2418</v>
      </c>
      <c r="C604"/>
      <c r="D604" t="s">
        <v>229</v>
      </c>
      <c r="E604" t="s">
        <v>4657</v>
      </c>
      <c r="F604" s="2" t="s">
        <v>4746</v>
      </c>
      <c r="H604" s="2" t="s">
        <v>4750</v>
      </c>
      <c r="J604" s="2"/>
      <c r="K604" s="1"/>
      <c r="N604" s="2"/>
      <c r="O604" s="2"/>
      <c r="Q604" s="2"/>
    </row>
    <row r="605" spans="2:17">
      <c r="B605" s="2" t="s">
        <v>1306</v>
      </c>
      <c r="C605"/>
      <c r="D605" t="s">
        <v>4629</v>
      </c>
      <c r="E605" t="s">
        <v>4630</v>
      </c>
      <c r="F605" s="2" t="s">
        <v>4703</v>
      </c>
      <c r="H605" s="2" t="s">
        <v>4658</v>
      </c>
      <c r="J605" s="2"/>
      <c r="K605" s="1"/>
      <c r="N605" s="2"/>
      <c r="O605" s="2"/>
      <c r="Q605" s="2"/>
    </row>
    <row r="606" spans="2:17">
      <c r="B606" s="2" t="s">
        <v>3832</v>
      </c>
      <c r="C606"/>
      <c r="D606" t="s">
        <v>4803</v>
      </c>
      <c r="E606" t="s">
        <v>4679</v>
      </c>
      <c r="F606" s="2" t="s">
        <v>716</v>
      </c>
      <c r="H606" s="2" t="s">
        <v>1858</v>
      </c>
      <c r="J606" s="2"/>
      <c r="K606" s="1"/>
      <c r="N606" s="2"/>
      <c r="O606" s="2"/>
      <c r="Q606" s="2"/>
    </row>
    <row r="607" spans="2:17">
      <c r="B607" s="2" t="s">
        <v>1307</v>
      </c>
      <c r="C607"/>
      <c r="D607" t="s">
        <v>383</v>
      </c>
      <c r="E607" t="s">
        <v>4937</v>
      </c>
      <c r="F607" s="2" t="s">
        <v>4703</v>
      </c>
      <c r="H607" s="2" t="s">
        <v>4692</v>
      </c>
      <c r="K607" s="2"/>
      <c r="L607" s="1"/>
      <c r="O607" s="2"/>
      <c r="Q607" s="2"/>
    </row>
    <row r="608" spans="2:17">
      <c r="B608" s="2" t="s">
        <v>4133</v>
      </c>
      <c r="C608" s="1" t="s">
        <v>578</v>
      </c>
      <c r="D608" t="s">
        <v>3453</v>
      </c>
      <c r="E608" t="s">
        <v>299</v>
      </c>
      <c r="F608" s="2" t="s">
        <v>3800</v>
      </c>
      <c r="H608" s="4">
        <v>2018</v>
      </c>
    </row>
    <row r="609" spans="2:17">
      <c r="B609" s="2" t="s">
        <v>2606</v>
      </c>
      <c r="D609" t="s">
        <v>3931</v>
      </c>
      <c r="E609" t="s">
        <v>2799</v>
      </c>
      <c r="F609" s="2">
        <v>99</v>
      </c>
      <c r="H609" s="4">
        <v>2017</v>
      </c>
    </row>
    <row r="610" spans="2:17">
      <c r="B610" s="2" t="s">
        <v>1308</v>
      </c>
      <c r="C610"/>
      <c r="D610" t="s">
        <v>358</v>
      </c>
      <c r="E610" t="s">
        <v>4679</v>
      </c>
      <c r="F610" s="2" t="s">
        <v>4697</v>
      </c>
      <c r="H610" s="2" t="s">
        <v>4692</v>
      </c>
    </row>
    <row r="611" spans="2:17">
      <c r="B611" s="2" t="s">
        <v>960</v>
      </c>
      <c r="C611"/>
      <c r="D611" t="s">
        <v>3330</v>
      </c>
      <c r="E611" t="s">
        <v>3331</v>
      </c>
      <c r="F611" s="2">
        <v>97</v>
      </c>
      <c r="H611" s="4">
        <v>2015</v>
      </c>
    </row>
    <row r="612" spans="2:17">
      <c r="B612" s="2" t="s">
        <v>1309</v>
      </c>
      <c r="C612"/>
      <c r="D612" t="s">
        <v>240</v>
      </c>
      <c r="E612" t="s">
        <v>241</v>
      </c>
      <c r="F612" s="2" t="s">
        <v>4709</v>
      </c>
      <c r="H612" s="2" t="s">
        <v>4635</v>
      </c>
    </row>
    <row r="613" spans="2:17">
      <c r="B613" s="2" t="s">
        <v>1310</v>
      </c>
      <c r="C613"/>
      <c r="D613" t="s">
        <v>342</v>
      </c>
      <c r="E613" t="s">
        <v>4714</v>
      </c>
      <c r="F613" s="2" t="s">
        <v>4662</v>
      </c>
      <c r="H613" s="2" t="s">
        <v>4663</v>
      </c>
    </row>
    <row r="614" spans="2:17">
      <c r="B614" s="2" t="s">
        <v>1310</v>
      </c>
      <c r="C614"/>
      <c r="D614" t="s">
        <v>1311</v>
      </c>
      <c r="E614" t="s">
        <v>4679</v>
      </c>
      <c r="F614" s="2" t="s">
        <v>4697</v>
      </c>
      <c r="H614" s="2" t="s">
        <v>4715</v>
      </c>
    </row>
    <row r="615" spans="2:17">
      <c r="B615" s="2" t="s">
        <v>3622</v>
      </c>
      <c r="C615" s="1" t="s">
        <v>578</v>
      </c>
      <c r="D615" t="s">
        <v>3453</v>
      </c>
      <c r="E615" t="s">
        <v>2799</v>
      </c>
      <c r="F615" s="2">
        <v>99</v>
      </c>
      <c r="H615" s="4">
        <v>2017</v>
      </c>
    </row>
    <row r="616" spans="2:17">
      <c r="B616" s="2">
        <v>10.98</v>
      </c>
      <c r="C616"/>
      <c r="D616" t="s">
        <v>672</v>
      </c>
      <c r="E616" t="s">
        <v>4661</v>
      </c>
      <c r="F616" s="2">
        <v>89</v>
      </c>
      <c r="H616" s="4">
        <v>2007</v>
      </c>
    </row>
    <row r="617" spans="2:17">
      <c r="B617" s="2" t="s">
        <v>942</v>
      </c>
      <c r="C617" s="1" t="s">
        <v>2070</v>
      </c>
      <c r="D617" t="s">
        <v>2954</v>
      </c>
      <c r="E617" t="s">
        <v>3791</v>
      </c>
      <c r="F617" s="2" t="s">
        <v>1241</v>
      </c>
      <c r="H617" s="4">
        <v>2019</v>
      </c>
      <c r="K617" s="5"/>
      <c r="L617" s="1"/>
      <c r="O617" s="2"/>
      <c r="Q617" s="2"/>
    </row>
    <row r="619" spans="2:17">
      <c r="B619" s="28" t="s">
        <v>1312</v>
      </c>
      <c r="C619"/>
      <c r="F619" s="16"/>
      <c r="H619"/>
    </row>
    <row r="620" spans="2:17">
      <c r="B620" s="39" t="s">
        <v>2146</v>
      </c>
      <c r="C620" s="41"/>
      <c r="D620" s="38" t="s">
        <v>338</v>
      </c>
      <c r="E620" s="38" t="s">
        <v>339</v>
      </c>
      <c r="F620" s="39">
        <v>79</v>
      </c>
      <c r="G620" s="38"/>
      <c r="H620" s="39" t="s">
        <v>4720</v>
      </c>
    </row>
    <row r="621" spans="2:17">
      <c r="B621" s="2" t="s">
        <v>2147</v>
      </c>
      <c r="C621"/>
      <c r="D621" t="s">
        <v>336</v>
      </c>
      <c r="E621" t="s">
        <v>4682</v>
      </c>
      <c r="F621" s="2" t="s">
        <v>4662</v>
      </c>
      <c r="H621" s="2" t="s">
        <v>4915</v>
      </c>
    </row>
    <row r="622" spans="2:17">
      <c r="B622" s="2" t="s">
        <v>2149</v>
      </c>
      <c r="C622"/>
      <c r="D622" t="s">
        <v>330</v>
      </c>
      <c r="E622" t="s">
        <v>249</v>
      </c>
      <c r="F622" s="2" t="s">
        <v>4662</v>
      </c>
      <c r="H622" s="2" t="s">
        <v>4663</v>
      </c>
    </row>
    <row r="623" spans="2:17">
      <c r="B623" s="2" t="s">
        <v>2150</v>
      </c>
      <c r="C623"/>
      <c r="D623" t="s">
        <v>342</v>
      </c>
      <c r="E623" t="s">
        <v>4714</v>
      </c>
      <c r="F623" s="2" t="s">
        <v>4662</v>
      </c>
      <c r="H623" s="2" t="s">
        <v>4663</v>
      </c>
    </row>
    <row r="624" spans="2:17">
      <c r="B624" s="2" t="s">
        <v>1879</v>
      </c>
      <c r="C624"/>
      <c r="D624" t="s">
        <v>373</v>
      </c>
      <c r="E624" t="s">
        <v>4937</v>
      </c>
      <c r="F624" s="2" t="s">
        <v>4767</v>
      </c>
      <c r="H624" s="2" t="s">
        <v>4663</v>
      </c>
    </row>
    <row r="625" spans="2:16">
      <c r="B625" s="2" t="s">
        <v>2151</v>
      </c>
      <c r="C625"/>
      <c r="D625" t="s">
        <v>4699</v>
      </c>
      <c r="E625" t="s">
        <v>4630</v>
      </c>
      <c r="F625" s="2" t="s">
        <v>4662</v>
      </c>
      <c r="H625" s="2" t="s">
        <v>4663</v>
      </c>
    </row>
    <row r="626" spans="2:16">
      <c r="B626" s="2" t="s">
        <v>1881</v>
      </c>
      <c r="C626"/>
      <c r="D626" t="s">
        <v>366</v>
      </c>
      <c r="E626" t="s">
        <v>4634</v>
      </c>
      <c r="F626" s="2" t="s">
        <v>4662</v>
      </c>
      <c r="H626" s="2" t="s">
        <v>4915</v>
      </c>
    </row>
    <row r="627" spans="2:16">
      <c r="B627" s="2" t="s">
        <v>2148</v>
      </c>
      <c r="C627"/>
      <c r="D627" t="s">
        <v>350</v>
      </c>
      <c r="E627" t="s">
        <v>4714</v>
      </c>
      <c r="F627" s="2" t="s">
        <v>4662</v>
      </c>
      <c r="H627" s="2" t="s">
        <v>4915</v>
      </c>
    </row>
    <row r="628" spans="2:16">
      <c r="B628" s="2" t="s">
        <v>2152</v>
      </c>
      <c r="C628"/>
      <c r="D628" t="s">
        <v>4931</v>
      </c>
      <c r="E628" t="s">
        <v>4657</v>
      </c>
      <c r="F628" s="2" t="s">
        <v>4767</v>
      </c>
      <c r="H628" s="2" t="s">
        <v>4663</v>
      </c>
    </row>
    <row r="629" spans="2:16">
      <c r="B629" s="2" t="s">
        <v>2153</v>
      </c>
      <c r="C629"/>
      <c r="D629" t="s">
        <v>377</v>
      </c>
      <c r="E629" t="s">
        <v>4657</v>
      </c>
      <c r="F629" s="2" t="s">
        <v>4662</v>
      </c>
      <c r="H629" s="2" t="s">
        <v>4663</v>
      </c>
    </row>
    <row r="640" spans="2:16">
      <c r="J640" s="2"/>
      <c r="K640" s="1"/>
      <c r="N640" s="4"/>
      <c r="P640" s="4"/>
    </row>
    <row r="641" spans="2:17">
      <c r="B641" s="28" t="s">
        <v>1323</v>
      </c>
      <c r="C641"/>
      <c r="H641" s="2"/>
      <c r="K641" s="5"/>
      <c r="L641" s="1"/>
      <c r="O641" s="2"/>
      <c r="Q641" s="2"/>
    </row>
    <row r="642" spans="2:17">
      <c r="B642" s="39" t="s">
        <v>1324</v>
      </c>
      <c r="C642" s="41"/>
      <c r="D642" s="38" t="s">
        <v>4629</v>
      </c>
      <c r="E642" s="38" t="s">
        <v>4630</v>
      </c>
      <c r="F642" s="39" t="s">
        <v>4703</v>
      </c>
      <c r="G642" s="38"/>
      <c r="H642" s="39" t="s">
        <v>4658</v>
      </c>
      <c r="J642" s="35"/>
      <c r="K642" s="1"/>
      <c r="N642" s="2"/>
      <c r="O642" s="2"/>
      <c r="Q642" s="2"/>
    </row>
    <row r="643" spans="2:17">
      <c r="B643" s="2" t="s">
        <v>5124</v>
      </c>
      <c r="D643" t="s">
        <v>1521</v>
      </c>
      <c r="E643" t="s">
        <v>4630</v>
      </c>
      <c r="F643" s="2" t="s">
        <v>581</v>
      </c>
      <c r="H643" s="4">
        <v>2019</v>
      </c>
      <c r="J643" s="35"/>
    </row>
    <row r="644" spans="2:17">
      <c r="B644" s="2" t="s">
        <v>4134</v>
      </c>
      <c r="D644" t="s">
        <v>4135</v>
      </c>
      <c r="E644" t="s">
        <v>4743</v>
      </c>
      <c r="F644" s="2" t="s">
        <v>581</v>
      </c>
      <c r="H644" s="4">
        <v>2018</v>
      </c>
      <c r="J644" s="35"/>
    </row>
    <row r="645" spans="2:17">
      <c r="B645" s="2" t="s">
        <v>5453</v>
      </c>
      <c r="D645" t="s">
        <v>370</v>
      </c>
      <c r="E645" t="s">
        <v>4714</v>
      </c>
      <c r="F645" s="2" t="s">
        <v>1067</v>
      </c>
      <c r="H645" s="4">
        <v>2021</v>
      </c>
      <c r="J645" s="35"/>
      <c r="K645" s="1"/>
      <c r="N645" s="2"/>
      <c r="O645" s="2"/>
      <c r="Q645" s="2"/>
    </row>
    <row r="646" spans="2:17">
      <c r="B646" s="5" t="s">
        <v>1325</v>
      </c>
      <c r="C646"/>
      <c r="D646" t="s">
        <v>229</v>
      </c>
      <c r="E646" t="s">
        <v>4657</v>
      </c>
      <c r="F646" s="2" t="s">
        <v>4746</v>
      </c>
      <c r="H646" s="2" t="s">
        <v>4750</v>
      </c>
      <c r="J646" s="35"/>
      <c r="K646" s="1"/>
      <c r="N646" s="2"/>
      <c r="O646" s="2"/>
    </row>
    <row r="647" spans="2:17">
      <c r="B647" s="5" t="s">
        <v>1326</v>
      </c>
      <c r="C647"/>
      <c r="D647" t="s">
        <v>245</v>
      </c>
      <c r="E647" t="s">
        <v>4630</v>
      </c>
      <c r="F647" s="2" t="s">
        <v>4703</v>
      </c>
      <c r="H647" s="2" t="s">
        <v>4692</v>
      </c>
      <c r="Q647" s="2"/>
    </row>
    <row r="648" spans="2:17">
      <c r="B648" s="5" t="s">
        <v>986</v>
      </c>
      <c r="C648"/>
      <c r="D648" t="s">
        <v>358</v>
      </c>
      <c r="E648" t="s">
        <v>4679</v>
      </c>
      <c r="F648" s="2" t="s">
        <v>4697</v>
      </c>
      <c r="H648" s="2" t="s">
        <v>4715</v>
      </c>
    </row>
    <row r="649" spans="2:17">
      <c r="B649" s="5" t="s">
        <v>1327</v>
      </c>
      <c r="C649"/>
      <c r="D649" t="s">
        <v>1311</v>
      </c>
      <c r="E649" t="s">
        <v>4679</v>
      </c>
      <c r="F649" s="2" t="s">
        <v>4697</v>
      </c>
      <c r="H649" s="2" t="s">
        <v>4692</v>
      </c>
      <c r="K649" s="5"/>
      <c r="L649" s="1"/>
      <c r="O649" s="2"/>
      <c r="Q649" s="2"/>
    </row>
    <row r="650" spans="2:17">
      <c r="B650" s="2" t="s">
        <v>5250</v>
      </c>
      <c r="D650" t="s">
        <v>2954</v>
      </c>
      <c r="E650" t="s">
        <v>3791</v>
      </c>
      <c r="F650" s="2" t="s">
        <v>1241</v>
      </c>
      <c r="H650" s="4">
        <v>2020</v>
      </c>
      <c r="K650" s="5"/>
      <c r="L650" s="1"/>
      <c r="O650" s="2"/>
      <c r="Q650" s="2"/>
    </row>
    <row r="651" spans="2:17">
      <c r="B651" s="2" t="s">
        <v>3209</v>
      </c>
      <c r="C651"/>
      <c r="D651" t="s">
        <v>4798</v>
      </c>
      <c r="E651" t="s">
        <v>1343</v>
      </c>
      <c r="F651" s="2">
        <v>95</v>
      </c>
      <c r="H651" s="4">
        <v>2013</v>
      </c>
    </row>
    <row r="652" spans="2:17">
      <c r="B652" s="2" t="s">
        <v>3610</v>
      </c>
      <c r="D652" t="s">
        <v>4116</v>
      </c>
      <c r="E652" t="s">
        <v>370</v>
      </c>
      <c r="F652" s="2" t="s">
        <v>1683</v>
      </c>
      <c r="H652" s="4">
        <v>2020</v>
      </c>
    </row>
    <row r="653" spans="2:17">
      <c r="B653" s="5" t="s">
        <v>680</v>
      </c>
      <c r="C653"/>
      <c r="D653" t="s">
        <v>240</v>
      </c>
      <c r="E653" t="s">
        <v>241</v>
      </c>
      <c r="F653" s="2" t="s">
        <v>4709</v>
      </c>
      <c r="H653" s="2" t="s">
        <v>2945</v>
      </c>
    </row>
    <row r="654" spans="2:17">
      <c r="B654" s="5" t="s">
        <v>1328</v>
      </c>
      <c r="C654"/>
      <c r="D654" t="s">
        <v>364</v>
      </c>
      <c r="E654" t="s">
        <v>4657</v>
      </c>
      <c r="F654" s="2" t="s">
        <v>4691</v>
      </c>
      <c r="H654" s="2" t="s">
        <v>4694</v>
      </c>
    </row>
    <row r="655" spans="2:17">
      <c r="B655" s="5" t="s">
        <v>681</v>
      </c>
      <c r="C655"/>
      <c r="D655" t="s">
        <v>1298</v>
      </c>
      <c r="E655" t="s">
        <v>1299</v>
      </c>
      <c r="F655" s="2" t="s">
        <v>4697</v>
      </c>
      <c r="H655" s="2" t="s">
        <v>4692</v>
      </c>
    </row>
    <row r="656" spans="2:17">
      <c r="B656" s="2" t="s">
        <v>5251</v>
      </c>
      <c r="D656" t="s">
        <v>116</v>
      </c>
      <c r="E656" t="s">
        <v>299</v>
      </c>
      <c r="F656" s="2" t="s">
        <v>1683</v>
      </c>
      <c r="H656" s="4">
        <v>2020</v>
      </c>
    </row>
    <row r="657" spans="2:17">
      <c r="B657" s="2">
        <v>33.729999999999997</v>
      </c>
      <c r="C657"/>
      <c r="D657" t="s">
        <v>4665</v>
      </c>
      <c r="E657" t="s">
        <v>4657</v>
      </c>
      <c r="F657" s="2">
        <v>92</v>
      </c>
      <c r="H657" s="4">
        <v>2010</v>
      </c>
    </row>
    <row r="658" spans="2:17">
      <c r="B658" s="2" t="s">
        <v>4045</v>
      </c>
      <c r="D658" t="s">
        <v>3425</v>
      </c>
      <c r="E658" t="s">
        <v>4661</v>
      </c>
      <c r="F658" s="2" t="s">
        <v>1683</v>
      </c>
      <c r="H658" s="4">
        <v>2021</v>
      </c>
    </row>
    <row r="659" spans="2:17">
      <c r="B659" s="5" t="s">
        <v>1329</v>
      </c>
      <c r="C659"/>
      <c r="D659" t="s">
        <v>4951</v>
      </c>
      <c r="E659" t="s">
        <v>4679</v>
      </c>
      <c r="F659" s="2" t="s">
        <v>4697</v>
      </c>
      <c r="H659" s="2" t="s">
        <v>4692</v>
      </c>
    </row>
    <row r="660" spans="2:17">
      <c r="B660" s="2" t="s">
        <v>205</v>
      </c>
      <c r="C660"/>
      <c r="D660" t="s">
        <v>4803</v>
      </c>
      <c r="E660" t="s">
        <v>4679</v>
      </c>
      <c r="F660" s="2">
        <v>95</v>
      </c>
      <c r="H660" s="4">
        <v>2013</v>
      </c>
    </row>
    <row r="661" spans="2:17">
      <c r="B661" s="5" t="s">
        <v>1330</v>
      </c>
      <c r="C661"/>
      <c r="D661" t="s">
        <v>223</v>
      </c>
      <c r="E661" t="s">
        <v>224</v>
      </c>
      <c r="F661" s="2" t="s">
        <v>4697</v>
      </c>
      <c r="H661" s="2" t="s">
        <v>4715</v>
      </c>
    </row>
    <row r="663" spans="2:17">
      <c r="B663" s="28" t="s">
        <v>283</v>
      </c>
      <c r="C663"/>
      <c r="H663" s="2"/>
    </row>
    <row r="664" spans="2:17">
      <c r="B664" s="333" t="s">
        <v>5126</v>
      </c>
      <c r="C664" s="334"/>
      <c r="D664" s="342" t="s">
        <v>3803</v>
      </c>
      <c r="E664" s="342" t="s">
        <v>4743</v>
      </c>
      <c r="F664" s="333" t="s">
        <v>581</v>
      </c>
      <c r="G664" s="342"/>
      <c r="H664" s="336">
        <v>2019</v>
      </c>
      <c r="K664" s="2"/>
      <c r="L664" s="1"/>
      <c r="O664" s="2"/>
      <c r="Q664" s="2"/>
    </row>
    <row r="665" spans="2:17">
      <c r="B665" s="2" t="s">
        <v>5127</v>
      </c>
      <c r="D665" t="s">
        <v>1521</v>
      </c>
      <c r="E665" t="s">
        <v>4630</v>
      </c>
      <c r="F665" s="2" t="s">
        <v>581</v>
      </c>
      <c r="H665" s="4">
        <v>2019</v>
      </c>
      <c r="K665" s="2"/>
      <c r="L665" s="1"/>
      <c r="O665" s="2"/>
      <c r="Q665" s="2"/>
    </row>
    <row r="666" spans="2:17">
      <c r="B666" s="5" t="s">
        <v>1338</v>
      </c>
      <c r="C666" s="11"/>
      <c r="D666" s="12" t="s">
        <v>336</v>
      </c>
      <c r="E666" s="12" t="s">
        <v>4682</v>
      </c>
      <c r="F666" s="5" t="s">
        <v>4662</v>
      </c>
      <c r="G666" s="12"/>
      <c r="H666" s="5" t="s">
        <v>4663</v>
      </c>
      <c r="K666" s="2"/>
      <c r="L666" s="1"/>
      <c r="O666" s="2"/>
      <c r="Q666" s="2"/>
    </row>
    <row r="667" spans="2:17">
      <c r="B667" s="2" t="s">
        <v>5252</v>
      </c>
      <c r="D667" s="12" t="s">
        <v>2954</v>
      </c>
      <c r="E667" s="12" t="s">
        <v>3791</v>
      </c>
      <c r="F667" s="2" t="s">
        <v>581</v>
      </c>
      <c r="H667" s="4">
        <v>2019</v>
      </c>
      <c r="K667" s="2"/>
      <c r="L667" s="1"/>
      <c r="O667" s="2"/>
      <c r="Q667" s="2"/>
    </row>
    <row r="668" spans="2:17">
      <c r="B668" s="2" t="s">
        <v>2757</v>
      </c>
      <c r="D668" s="12" t="s">
        <v>4714</v>
      </c>
      <c r="E668" s="12" t="s">
        <v>370</v>
      </c>
      <c r="F668" s="2" t="s">
        <v>1067</v>
      </c>
      <c r="H668" s="4">
        <v>2021</v>
      </c>
      <c r="K668" s="2"/>
      <c r="L668" s="1"/>
      <c r="O668" s="2"/>
      <c r="Q668" s="2"/>
    </row>
    <row r="669" spans="2:17">
      <c r="B669" s="2" t="s">
        <v>1339</v>
      </c>
      <c r="C669"/>
      <c r="D669" t="s">
        <v>358</v>
      </c>
      <c r="E669" t="s">
        <v>4679</v>
      </c>
      <c r="F669" s="2" t="s">
        <v>4697</v>
      </c>
      <c r="H669" s="2" t="s">
        <v>4692</v>
      </c>
      <c r="K669" s="2"/>
      <c r="L669" s="1"/>
      <c r="O669" s="2"/>
      <c r="Q669" s="2"/>
    </row>
    <row r="670" spans="2:17">
      <c r="B670" s="2" t="s">
        <v>3455</v>
      </c>
      <c r="D670" t="s">
        <v>3877</v>
      </c>
      <c r="E670" t="s">
        <v>4679</v>
      </c>
      <c r="F670" s="2">
        <v>99</v>
      </c>
      <c r="H670" s="4">
        <v>2017</v>
      </c>
      <c r="K670" s="2"/>
      <c r="L670" s="1"/>
      <c r="O670" s="2"/>
      <c r="Q670" s="2"/>
    </row>
    <row r="671" spans="2:17">
      <c r="B671" s="2" t="s">
        <v>1340</v>
      </c>
      <c r="C671"/>
      <c r="D671" t="s">
        <v>364</v>
      </c>
      <c r="E671" t="s">
        <v>4657</v>
      </c>
      <c r="F671" s="2" t="s">
        <v>4691</v>
      </c>
      <c r="H671" s="2" t="s">
        <v>4694</v>
      </c>
      <c r="K671" s="2"/>
      <c r="L671" s="1"/>
      <c r="O671" s="2"/>
      <c r="Q671" s="2"/>
    </row>
    <row r="672" spans="2:17">
      <c r="B672" s="2" t="s">
        <v>1341</v>
      </c>
      <c r="C672"/>
      <c r="D672" t="s">
        <v>1342</v>
      </c>
      <c r="E672" t="s">
        <v>1343</v>
      </c>
      <c r="F672" s="2" t="s">
        <v>4709</v>
      </c>
      <c r="H672" s="2" t="s">
        <v>4635</v>
      </c>
      <c r="K672" s="2"/>
      <c r="L672" s="1"/>
      <c r="O672" s="2"/>
      <c r="Q672" s="2"/>
    </row>
    <row r="673" spans="2:17">
      <c r="B673" s="2" t="s">
        <v>3454</v>
      </c>
      <c r="D673" t="s">
        <v>3877</v>
      </c>
      <c r="E673" t="s">
        <v>4679</v>
      </c>
      <c r="F673" s="2">
        <v>99</v>
      </c>
      <c r="H673" s="4">
        <v>2017</v>
      </c>
      <c r="K673" s="2"/>
      <c r="L673" s="1"/>
      <c r="O673" s="2"/>
      <c r="Q673" s="2"/>
    </row>
    <row r="674" spans="2:17">
      <c r="B674" s="2" t="s">
        <v>1344</v>
      </c>
      <c r="C674"/>
      <c r="D674" t="s">
        <v>366</v>
      </c>
      <c r="E674" t="s">
        <v>4634</v>
      </c>
      <c r="F674" s="2" t="s">
        <v>4662</v>
      </c>
      <c r="H674" s="2" t="s">
        <v>4663</v>
      </c>
    </row>
    <row r="675" spans="2:17">
      <c r="B675" s="2" t="s">
        <v>4773</v>
      </c>
      <c r="D675" t="s">
        <v>5097</v>
      </c>
      <c r="E675" t="s">
        <v>339</v>
      </c>
      <c r="F675" s="2" t="s">
        <v>1683</v>
      </c>
      <c r="H675" s="4">
        <v>2021</v>
      </c>
    </row>
    <row r="676" spans="2:17">
      <c r="B676" s="2" t="s">
        <v>5454</v>
      </c>
      <c r="D676" t="s">
        <v>3425</v>
      </c>
      <c r="E676" t="s">
        <v>1610</v>
      </c>
      <c r="F676" s="2" t="s">
        <v>1683</v>
      </c>
      <c r="H676" s="4">
        <v>2021</v>
      </c>
    </row>
    <row r="677" spans="2:17">
      <c r="B677" s="2" t="s">
        <v>1345</v>
      </c>
      <c r="C677"/>
      <c r="D677" t="s">
        <v>330</v>
      </c>
      <c r="E677" t="s">
        <v>249</v>
      </c>
      <c r="F677" s="2" t="s">
        <v>4662</v>
      </c>
      <c r="H677" s="2" t="s">
        <v>4663</v>
      </c>
    </row>
    <row r="678" spans="2:17">
      <c r="B678" s="2" t="s">
        <v>1346</v>
      </c>
      <c r="C678"/>
      <c r="D678" t="s">
        <v>245</v>
      </c>
      <c r="E678" t="s">
        <v>4630</v>
      </c>
      <c r="F678" s="2" t="s">
        <v>4703</v>
      </c>
      <c r="H678" s="2" t="s">
        <v>4692</v>
      </c>
    </row>
    <row r="679" spans="2:17">
      <c r="B679" s="2" t="s">
        <v>1347</v>
      </c>
      <c r="C679"/>
      <c r="D679" t="s">
        <v>1311</v>
      </c>
      <c r="E679" t="s">
        <v>4679</v>
      </c>
      <c r="F679" s="2" t="s">
        <v>4697</v>
      </c>
      <c r="H679" s="2" t="s">
        <v>4692</v>
      </c>
    </row>
    <row r="680" spans="2:17">
      <c r="B680" s="2" t="s">
        <v>1348</v>
      </c>
      <c r="C680"/>
      <c r="D680" t="s">
        <v>46</v>
      </c>
      <c r="E680" t="s">
        <v>4706</v>
      </c>
      <c r="F680" s="2" t="s">
        <v>4746</v>
      </c>
      <c r="H680" s="2" t="s">
        <v>4750</v>
      </c>
    </row>
    <row r="681" spans="2:17">
      <c r="B681" s="2" t="s">
        <v>1349</v>
      </c>
      <c r="C681"/>
      <c r="D681" t="s">
        <v>4629</v>
      </c>
      <c r="E681" t="s">
        <v>4630</v>
      </c>
      <c r="F681" s="2" t="s">
        <v>4703</v>
      </c>
      <c r="H681" s="2" t="s">
        <v>4692</v>
      </c>
    </row>
    <row r="682" spans="2:17">
      <c r="B682" s="2">
        <v>22.59</v>
      </c>
      <c r="C682"/>
      <c r="D682" t="s">
        <v>4803</v>
      </c>
      <c r="E682" t="s">
        <v>4679</v>
      </c>
      <c r="F682" s="2">
        <v>95</v>
      </c>
      <c r="H682" s="4">
        <v>2014</v>
      </c>
    </row>
    <row r="685" spans="2:17">
      <c r="B685" s="28" t="s">
        <v>1331</v>
      </c>
      <c r="C685"/>
      <c r="H685" s="2"/>
    </row>
    <row r="686" spans="2:17">
      <c r="B686" s="39">
        <v>65.63</v>
      </c>
      <c r="C686" s="41"/>
      <c r="D686" s="38" t="s">
        <v>4803</v>
      </c>
      <c r="E686" s="38" t="s">
        <v>4679</v>
      </c>
      <c r="F686" s="39">
        <v>95</v>
      </c>
      <c r="G686" s="38"/>
      <c r="H686" s="37">
        <v>2014</v>
      </c>
    </row>
    <row r="687" spans="2:17">
      <c r="B687" s="2" t="s">
        <v>3456</v>
      </c>
      <c r="D687" t="s">
        <v>3931</v>
      </c>
      <c r="E687" t="s">
        <v>2799</v>
      </c>
      <c r="F687" s="2">
        <v>99</v>
      </c>
      <c r="H687" s="4">
        <v>2017</v>
      </c>
    </row>
    <row r="688" spans="2:17">
      <c r="B688" s="196" t="s">
        <v>372</v>
      </c>
      <c r="C688" s="241"/>
      <c r="D688" s="195" t="s">
        <v>373</v>
      </c>
      <c r="E688" s="195" t="s">
        <v>4937</v>
      </c>
      <c r="F688" s="196" t="s">
        <v>4767</v>
      </c>
      <c r="G688" s="195"/>
      <c r="H688" s="196" t="s">
        <v>4663</v>
      </c>
    </row>
    <row r="689" spans="2:16">
      <c r="B689" s="5" t="s">
        <v>1332</v>
      </c>
      <c r="C689"/>
      <c r="D689" t="s">
        <v>4629</v>
      </c>
      <c r="E689" t="s">
        <v>4630</v>
      </c>
      <c r="F689" s="2" t="s">
        <v>4703</v>
      </c>
      <c r="H689" s="2" t="s">
        <v>4658</v>
      </c>
      <c r="K689" s="2"/>
      <c r="L689" s="1"/>
      <c r="O689" s="2"/>
      <c r="P689" s="2"/>
    </row>
    <row r="690" spans="2:16">
      <c r="B690" s="2">
        <v>59.78</v>
      </c>
      <c r="C690"/>
      <c r="D690" t="s">
        <v>328</v>
      </c>
      <c r="E690" t="s">
        <v>299</v>
      </c>
      <c r="F690" s="2">
        <v>84</v>
      </c>
      <c r="H690" s="2" t="s">
        <v>4628</v>
      </c>
      <c r="K690" s="2"/>
      <c r="L690" s="1"/>
      <c r="O690" s="2"/>
      <c r="P690" s="2"/>
    </row>
    <row r="691" spans="2:16">
      <c r="B691" s="2" t="s">
        <v>1333</v>
      </c>
      <c r="C691"/>
      <c r="D691" t="s">
        <v>350</v>
      </c>
      <c r="E691" t="s">
        <v>4714</v>
      </c>
      <c r="F691" s="2" t="s">
        <v>4662</v>
      </c>
      <c r="H691" s="2" t="s">
        <v>4663</v>
      </c>
      <c r="K691" s="2"/>
      <c r="L691" s="1"/>
      <c r="O691" s="2"/>
      <c r="P691" s="2"/>
    </row>
    <row r="692" spans="2:16">
      <c r="B692" s="2" t="s">
        <v>376</v>
      </c>
      <c r="C692"/>
      <c r="D692" t="s">
        <v>377</v>
      </c>
      <c r="E692" t="s">
        <v>4657</v>
      </c>
      <c r="F692" s="2" t="s">
        <v>4662</v>
      </c>
      <c r="H692" s="2" t="s">
        <v>4663</v>
      </c>
      <c r="K692" s="2"/>
      <c r="L692" s="1"/>
      <c r="O692" s="2"/>
      <c r="P692" s="2"/>
    </row>
    <row r="693" spans="2:16">
      <c r="B693" s="2" t="s">
        <v>5128</v>
      </c>
      <c r="D693" t="s">
        <v>3803</v>
      </c>
      <c r="E693" t="s">
        <v>4743</v>
      </c>
      <c r="F693" s="2" t="s">
        <v>581</v>
      </c>
      <c r="H693" s="4">
        <v>2019</v>
      </c>
    </row>
    <row r="694" spans="2:16">
      <c r="B694" s="2" t="s">
        <v>382</v>
      </c>
      <c r="C694"/>
      <c r="D694" t="s">
        <v>383</v>
      </c>
      <c r="E694" t="s">
        <v>4937</v>
      </c>
      <c r="F694" s="2" t="s">
        <v>4703</v>
      </c>
      <c r="H694" s="2" t="s">
        <v>4692</v>
      </c>
    </row>
    <row r="695" spans="2:16">
      <c r="B695" s="2" t="s">
        <v>1334</v>
      </c>
      <c r="C695"/>
      <c r="D695" t="s">
        <v>338</v>
      </c>
      <c r="E695" t="s">
        <v>339</v>
      </c>
      <c r="F695" s="2">
        <v>79</v>
      </c>
      <c r="H695" s="2" t="s">
        <v>4720</v>
      </c>
    </row>
    <row r="696" spans="2:16">
      <c r="B696" s="2" t="s">
        <v>1335</v>
      </c>
      <c r="C696"/>
      <c r="D696" t="s">
        <v>330</v>
      </c>
      <c r="E696" t="s">
        <v>249</v>
      </c>
      <c r="F696" s="2" t="s">
        <v>4662</v>
      </c>
      <c r="H696" s="2" t="s">
        <v>4915</v>
      </c>
      <c r="K696" s="2"/>
      <c r="L696" s="1"/>
      <c r="O696" s="2"/>
      <c r="P696" s="2"/>
    </row>
    <row r="697" spans="2:16">
      <c r="B697" s="2" t="s">
        <v>5455</v>
      </c>
      <c r="D697" t="s">
        <v>116</v>
      </c>
      <c r="E697" t="s">
        <v>299</v>
      </c>
      <c r="F697" s="2" t="s">
        <v>1683</v>
      </c>
      <c r="H697" s="4">
        <v>2021</v>
      </c>
    </row>
    <row r="698" spans="2:16">
      <c r="B698" s="2" t="s">
        <v>1336</v>
      </c>
      <c r="C698"/>
      <c r="D698" t="s">
        <v>358</v>
      </c>
      <c r="E698" t="s">
        <v>4679</v>
      </c>
      <c r="F698" s="2" t="s">
        <v>4697</v>
      </c>
      <c r="H698" s="2" t="s">
        <v>4692</v>
      </c>
    </row>
    <row r="699" spans="2:16">
      <c r="B699" s="2" t="s">
        <v>1337</v>
      </c>
      <c r="C699"/>
      <c r="D699" t="s">
        <v>240</v>
      </c>
      <c r="E699" t="s">
        <v>241</v>
      </c>
      <c r="F699" s="2" t="s">
        <v>4709</v>
      </c>
      <c r="H699" s="2" t="s">
        <v>4635</v>
      </c>
    </row>
    <row r="700" spans="2:16">
      <c r="B700" s="2" t="s">
        <v>3367</v>
      </c>
      <c r="C700"/>
      <c r="D700" t="s">
        <v>229</v>
      </c>
      <c r="E700" t="s">
        <v>4657</v>
      </c>
      <c r="F700" s="2">
        <v>88</v>
      </c>
      <c r="H700" s="4">
        <v>2006</v>
      </c>
    </row>
    <row r="701" spans="2:16">
      <c r="B701" s="2" t="s">
        <v>4136</v>
      </c>
      <c r="C701" s="1" t="s">
        <v>578</v>
      </c>
      <c r="D701" t="s">
        <v>3453</v>
      </c>
      <c r="E701" t="s">
        <v>299</v>
      </c>
      <c r="F701" s="2">
        <v>99</v>
      </c>
      <c r="H701" s="4">
        <v>2018</v>
      </c>
      <c r="I701" s="188"/>
    </row>
    <row r="702" spans="2:16">
      <c r="B702" s="2" t="s">
        <v>5253</v>
      </c>
      <c r="D702" t="s">
        <v>1846</v>
      </c>
      <c r="E702" t="s">
        <v>1847</v>
      </c>
      <c r="F702" s="2" t="s">
        <v>1241</v>
      </c>
      <c r="H702" s="4">
        <v>2020</v>
      </c>
    </row>
    <row r="703" spans="2:16">
      <c r="B703" s="2" t="s">
        <v>3210</v>
      </c>
      <c r="C703"/>
      <c r="D703" t="s">
        <v>4716</v>
      </c>
      <c r="E703" t="s">
        <v>4717</v>
      </c>
      <c r="F703" s="2">
        <v>90</v>
      </c>
      <c r="H703" s="4">
        <v>2009</v>
      </c>
    </row>
    <row r="704" spans="2:16">
      <c r="B704" s="2">
        <v>44.28</v>
      </c>
      <c r="C704"/>
      <c r="D704" t="s">
        <v>4665</v>
      </c>
      <c r="E704" t="s">
        <v>4657</v>
      </c>
      <c r="F704" s="2">
        <v>92</v>
      </c>
      <c r="H704" s="4">
        <v>2011</v>
      </c>
    </row>
    <row r="705" spans="2:17">
      <c r="B705" s="2">
        <v>43.59</v>
      </c>
      <c r="C705"/>
      <c r="D705" t="s">
        <v>4798</v>
      </c>
      <c r="E705" t="s">
        <v>1343</v>
      </c>
      <c r="F705" s="2">
        <v>95</v>
      </c>
      <c r="H705" s="4">
        <v>2013</v>
      </c>
    </row>
    <row r="707" spans="2:17">
      <c r="B707" s="28" t="s">
        <v>394</v>
      </c>
      <c r="C707"/>
      <c r="H707" s="2"/>
      <c r="K707" s="28" t="s">
        <v>1010</v>
      </c>
    </row>
    <row r="708" spans="2:17">
      <c r="B708" s="333" t="s">
        <v>5456</v>
      </c>
      <c r="C708" s="334"/>
      <c r="D708" s="342" t="s">
        <v>5457</v>
      </c>
      <c r="E708" s="342" t="s">
        <v>115</v>
      </c>
      <c r="F708" s="333" t="s">
        <v>4076</v>
      </c>
      <c r="G708" s="342" t="s">
        <v>698</v>
      </c>
      <c r="H708" s="336">
        <v>2021</v>
      </c>
      <c r="K708" s="2" t="s">
        <v>1515</v>
      </c>
      <c r="L708" s="10"/>
      <c r="M708" s="19" t="s">
        <v>1008</v>
      </c>
      <c r="N708" s="10" t="s">
        <v>4770</v>
      </c>
      <c r="O708" s="13" t="s">
        <v>447</v>
      </c>
      <c r="P708" s="32" t="s">
        <v>3503</v>
      </c>
      <c r="Q708" s="2">
        <v>1997</v>
      </c>
    </row>
    <row r="709" spans="2:17">
      <c r="B709" s="5" t="s">
        <v>395</v>
      </c>
      <c r="C709" s="11"/>
      <c r="D709" s="10" t="s">
        <v>396</v>
      </c>
      <c r="E709" s="10" t="s">
        <v>397</v>
      </c>
      <c r="F709" s="13" t="s">
        <v>4716</v>
      </c>
      <c r="G709" s="10" t="s">
        <v>4678</v>
      </c>
      <c r="H709" s="5" t="s">
        <v>4635</v>
      </c>
      <c r="I709" s="3"/>
      <c r="K709" s="4">
        <v>47.7</v>
      </c>
      <c r="L709" s="10"/>
      <c r="M709" s="10" t="s">
        <v>411</v>
      </c>
      <c r="N709" s="10" t="s">
        <v>4936</v>
      </c>
      <c r="O709" s="13" t="s">
        <v>422</v>
      </c>
      <c r="P709" s="32" t="s">
        <v>4591</v>
      </c>
      <c r="Q709" s="2">
        <v>1999</v>
      </c>
    </row>
    <row r="710" spans="2:17">
      <c r="B710" s="5" t="s">
        <v>398</v>
      </c>
      <c r="C710"/>
      <c r="D710" s="19" t="s">
        <v>399</v>
      </c>
      <c r="E710" s="19" t="s">
        <v>400</v>
      </c>
      <c r="F710" s="13" t="s">
        <v>4684</v>
      </c>
      <c r="G710" s="13" t="s">
        <v>4699</v>
      </c>
      <c r="H710" s="2" t="s">
        <v>4663</v>
      </c>
      <c r="I710" s="5"/>
    </row>
    <row r="711" spans="2:17">
      <c r="B711" s="5" t="s">
        <v>403</v>
      </c>
      <c r="C711" s="11"/>
      <c r="D711" s="19" t="s">
        <v>399</v>
      </c>
      <c r="E711" s="19" t="s">
        <v>400</v>
      </c>
      <c r="F711" s="13" t="s">
        <v>4699</v>
      </c>
      <c r="G711" s="13" t="s">
        <v>4725</v>
      </c>
      <c r="H711" s="2" t="s">
        <v>4915</v>
      </c>
      <c r="J711" s="1"/>
      <c r="K711" s="2"/>
      <c r="L711" s="1"/>
      <c r="M711" s="10"/>
      <c r="N711" s="10"/>
      <c r="O711" s="13"/>
      <c r="P711" s="13"/>
      <c r="Q711" s="2"/>
    </row>
    <row r="712" spans="2:17">
      <c r="B712" s="5" t="s">
        <v>405</v>
      </c>
      <c r="C712" s="11"/>
      <c r="D712" s="19" t="s">
        <v>400</v>
      </c>
      <c r="E712" s="19" t="s">
        <v>399</v>
      </c>
      <c r="F712" s="13" t="s">
        <v>4936</v>
      </c>
      <c r="G712" s="13" t="s">
        <v>4699</v>
      </c>
      <c r="H712" s="2" t="s">
        <v>4663</v>
      </c>
      <c r="J712" s="1"/>
    </row>
    <row r="713" spans="2:17">
      <c r="B713" s="5" t="s">
        <v>1500</v>
      </c>
      <c r="C713" s="11"/>
      <c r="D713" s="19" t="s">
        <v>400</v>
      </c>
      <c r="E713" s="19" t="s">
        <v>399</v>
      </c>
      <c r="F713" s="13" t="s">
        <v>4740</v>
      </c>
      <c r="G713" s="13" t="s">
        <v>4699</v>
      </c>
      <c r="H713" s="2" t="s">
        <v>4663</v>
      </c>
      <c r="K713" s="2"/>
      <c r="L713" s="1"/>
      <c r="M713" s="10"/>
      <c r="N713" s="10"/>
      <c r="O713" s="13"/>
      <c r="P713" s="13"/>
      <c r="Q713" s="2"/>
    </row>
    <row r="714" spans="2:17">
      <c r="B714" s="5" t="s">
        <v>1501</v>
      </c>
      <c r="C714" s="11"/>
      <c r="D714" s="10" t="s">
        <v>4629</v>
      </c>
      <c r="E714" s="10" t="s">
        <v>4636</v>
      </c>
      <c r="F714" s="32" t="s">
        <v>2287</v>
      </c>
      <c r="G714" s="32" t="s">
        <v>4590</v>
      </c>
      <c r="H714" s="2" t="s">
        <v>4692</v>
      </c>
      <c r="K714" s="35"/>
      <c r="L714" s="1"/>
      <c r="O714" s="2"/>
      <c r="P714" s="2"/>
      <c r="Q714" s="2"/>
    </row>
    <row r="715" spans="2:17">
      <c r="B715" s="2" t="s">
        <v>5132</v>
      </c>
      <c r="D715" s="10" t="s">
        <v>1934</v>
      </c>
      <c r="E715" s="10" t="s">
        <v>1932</v>
      </c>
      <c r="F715" s="2" t="s">
        <v>275</v>
      </c>
      <c r="G715" s="32" t="s">
        <v>5133</v>
      </c>
      <c r="H715" s="4">
        <v>2019</v>
      </c>
      <c r="I715" s="5"/>
      <c r="K715" s="35"/>
      <c r="L715" s="1"/>
      <c r="O715" s="2"/>
      <c r="P715" s="2"/>
      <c r="Q715" s="2"/>
    </row>
    <row r="716" spans="2:17">
      <c r="B716" s="5" t="s">
        <v>1502</v>
      </c>
      <c r="C716" s="11"/>
      <c r="D716" s="10" t="s">
        <v>4678</v>
      </c>
      <c r="E716" s="10" t="s">
        <v>4716</v>
      </c>
      <c r="F716" s="32" t="s">
        <v>1023</v>
      </c>
      <c r="G716" s="13" t="s">
        <v>434</v>
      </c>
      <c r="H716" s="2" t="s">
        <v>4635</v>
      </c>
      <c r="I716" s="5"/>
      <c r="K716" s="2"/>
      <c r="L716" s="1"/>
      <c r="O716" s="2"/>
      <c r="P716" s="2"/>
      <c r="Q716" s="2"/>
    </row>
    <row r="717" spans="2:17">
      <c r="B717" s="2" t="s">
        <v>206</v>
      </c>
      <c r="C717"/>
      <c r="D717" s="10" t="s">
        <v>3935</v>
      </c>
      <c r="E717" s="10" t="s">
        <v>1843</v>
      </c>
      <c r="F717" s="32" t="s">
        <v>2804</v>
      </c>
      <c r="G717" s="13" t="s">
        <v>3739</v>
      </c>
      <c r="H717" s="4">
        <v>2013</v>
      </c>
      <c r="I717" s="5"/>
    </row>
    <row r="718" spans="2:17">
      <c r="B718" s="5" t="s">
        <v>1507</v>
      </c>
      <c r="C718"/>
      <c r="D718" s="10" t="s">
        <v>4636</v>
      </c>
      <c r="E718" s="10" t="s">
        <v>4629</v>
      </c>
      <c r="F718" s="32" t="s">
        <v>4590</v>
      </c>
      <c r="G718" s="13" t="s">
        <v>4926</v>
      </c>
      <c r="H718" s="2" t="s">
        <v>4692</v>
      </c>
      <c r="I718" s="5"/>
      <c r="J718" s="1"/>
      <c r="K718" s="2"/>
      <c r="L718" s="1"/>
      <c r="O718" s="2"/>
      <c r="P718" s="2"/>
      <c r="Q718" s="2"/>
    </row>
    <row r="719" spans="2:17">
      <c r="B719" s="5" t="s">
        <v>1514</v>
      </c>
      <c r="C719"/>
      <c r="D719" s="10" t="s">
        <v>4636</v>
      </c>
      <c r="E719" s="10" t="s">
        <v>1311</v>
      </c>
      <c r="F719" s="13" t="s">
        <v>4926</v>
      </c>
      <c r="G719" s="32" t="s">
        <v>4590</v>
      </c>
      <c r="H719" s="2" t="s">
        <v>4692</v>
      </c>
      <c r="I719" s="5"/>
      <c r="J719" s="1"/>
      <c r="K719" s="2"/>
      <c r="L719" s="1"/>
      <c r="O719" s="2"/>
      <c r="P719" s="2"/>
      <c r="Q719" s="2"/>
    </row>
    <row r="720" spans="2:17">
      <c r="B720" s="2" t="s">
        <v>2286</v>
      </c>
      <c r="D720" s="10" t="s">
        <v>4137</v>
      </c>
      <c r="E720" s="10" t="s">
        <v>4138</v>
      </c>
      <c r="F720" s="2" t="s">
        <v>3803</v>
      </c>
      <c r="G720" s="32" t="s">
        <v>4116</v>
      </c>
      <c r="H720" s="4">
        <v>2018</v>
      </c>
    </row>
    <row r="721" spans="2:17">
      <c r="B721" s="2" t="s">
        <v>2910</v>
      </c>
      <c r="D721" s="10" t="s">
        <v>2971</v>
      </c>
      <c r="E721" s="10" t="s">
        <v>116</v>
      </c>
      <c r="F721" s="2" t="s">
        <v>1846</v>
      </c>
      <c r="G721" s="32" t="s">
        <v>275</v>
      </c>
      <c r="H721" s="4">
        <v>2018</v>
      </c>
      <c r="K721" s="2"/>
      <c r="L721" s="1"/>
      <c r="O721" s="2"/>
      <c r="P721" s="2"/>
      <c r="Q721" s="2"/>
    </row>
    <row r="722" spans="2:17">
      <c r="B722" s="2" t="s">
        <v>2284</v>
      </c>
      <c r="C722"/>
      <c r="D722" s="19" t="s">
        <v>3503</v>
      </c>
      <c r="E722" s="19" t="s">
        <v>4770</v>
      </c>
      <c r="F722" s="32" t="s">
        <v>1008</v>
      </c>
      <c r="G722" s="32" t="s">
        <v>447</v>
      </c>
      <c r="H722" s="2" t="s">
        <v>4728</v>
      </c>
      <c r="K722" s="2"/>
      <c r="L722" s="1"/>
      <c r="O722" s="2"/>
      <c r="P722" s="2"/>
      <c r="Q722" s="2"/>
    </row>
    <row r="723" spans="2:17">
      <c r="B723" s="2" t="s">
        <v>3211</v>
      </c>
      <c r="C723"/>
      <c r="D723" s="19" t="s">
        <v>318</v>
      </c>
      <c r="E723" s="19" t="s">
        <v>4665</v>
      </c>
      <c r="F723" s="32" t="s">
        <v>296</v>
      </c>
      <c r="G723" s="32" t="s">
        <v>439</v>
      </c>
      <c r="H723" s="4">
        <v>2009</v>
      </c>
      <c r="K723" s="4"/>
      <c r="O723" s="2"/>
      <c r="P723" s="2"/>
      <c r="Q723" s="2"/>
    </row>
    <row r="724" spans="2:17">
      <c r="B724" s="2">
        <v>46.89</v>
      </c>
      <c r="C724"/>
      <c r="D724" s="19" t="s">
        <v>4771</v>
      </c>
      <c r="E724" s="19" t="s">
        <v>4657</v>
      </c>
      <c r="F724" s="32" t="s">
        <v>2993</v>
      </c>
      <c r="G724" s="32" t="s">
        <v>4681</v>
      </c>
      <c r="H724" s="4">
        <v>2006</v>
      </c>
    </row>
    <row r="725" spans="2:17">
      <c r="B725" s="2" t="s">
        <v>2895</v>
      </c>
      <c r="C725"/>
      <c r="D725" s="19" t="s">
        <v>411</v>
      </c>
      <c r="E725" s="19" t="s">
        <v>4936</v>
      </c>
      <c r="F725" s="32" t="s">
        <v>422</v>
      </c>
      <c r="G725" s="32" t="s">
        <v>336</v>
      </c>
      <c r="H725" s="2" t="s">
        <v>4915</v>
      </c>
    </row>
    <row r="726" spans="2:17">
      <c r="B726" s="2">
        <v>47.62</v>
      </c>
      <c r="C726"/>
      <c r="D726" s="19" t="s">
        <v>318</v>
      </c>
      <c r="E726" s="19" t="s">
        <v>4956</v>
      </c>
      <c r="F726" s="32" t="s">
        <v>296</v>
      </c>
      <c r="G726" s="32" t="s">
        <v>434</v>
      </c>
      <c r="H726" s="4">
        <v>2009</v>
      </c>
    </row>
    <row r="729" spans="2:17">
      <c r="B729" s="28" t="s">
        <v>1086</v>
      </c>
      <c r="C729" s="11"/>
      <c r="D729" s="10"/>
      <c r="E729" s="10"/>
      <c r="F729" s="13"/>
      <c r="G729" s="13"/>
      <c r="H729" s="2"/>
      <c r="K729" s="28" t="s">
        <v>1014</v>
      </c>
    </row>
    <row r="730" spans="2:17">
      <c r="B730" s="186" t="s">
        <v>3201</v>
      </c>
      <c r="C730" s="184" t="s">
        <v>2070</v>
      </c>
      <c r="D730" s="185" t="s">
        <v>3935</v>
      </c>
      <c r="E730" s="185" t="s">
        <v>1865</v>
      </c>
      <c r="F730" s="315" t="s">
        <v>848</v>
      </c>
      <c r="G730" s="185" t="s">
        <v>3943</v>
      </c>
      <c r="H730" s="183">
        <v>2015</v>
      </c>
    </row>
    <row r="731" spans="2:17">
      <c r="B731" s="207" t="s">
        <v>423</v>
      </c>
      <c r="C731" s="210"/>
      <c r="D731" s="243" t="s">
        <v>4699</v>
      </c>
      <c r="E731" s="243" t="s">
        <v>4684</v>
      </c>
      <c r="F731" s="244" t="s">
        <v>399</v>
      </c>
      <c r="G731" s="244" t="s">
        <v>400</v>
      </c>
      <c r="H731" s="207" t="s">
        <v>4663</v>
      </c>
    </row>
    <row r="732" spans="2:17">
      <c r="B732" s="5" t="s">
        <v>426</v>
      </c>
      <c r="C732" s="11"/>
      <c r="D732" s="10" t="s">
        <v>4681</v>
      </c>
      <c r="E732" s="10" t="s">
        <v>4759</v>
      </c>
      <c r="F732" s="13" t="s">
        <v>229</v>
      </c>
      <c r="G732" s="13" t="s">
        <v>4690</v>
      </c>
      <c r="H732" s="2" t="s">
        <v>4750</v>
      </c>
    </row>
    <row r="733" spans="2:17">
      <c r="B733" s="5" t="s">
        <v>427</v>
      </c>
      <c r="C733" s="11"/>
      <c r="D733" s="10" t="s">
        <v>4680</v>
      </c>
      <c r="E733" s="10" t="s">
        <v>428</v>
      </c>
      <c r="F733" s="13" t="s">
        <v>4738</v>
      </c>
      <c r="G733" s="13" t="s">
        <v>4636</v>
      </c>
      <c r="H733" s="2" t="s">
        <v>4692</v>
      </c>
    </row>
    <row r="734" spans="2:17">
      <c r="B734" s="2" t="s">
        <v>281</v>
      </c>
      <c r="C734"/>
      <c r="D734" s="10" t="s">
        <v>4798</v>
      </c>
      <c r="E734" s="10" t="s">
        <v>1843</v>
      </c>
      <c r="F734" s="32" t="s">
        <v>847</v>
      </c>
      <c r="G734" s="13" t="s">
        <v>2804</v>
      </c>
      <c r="H734" s="4">
        <v>2013</v>
      </c>
    </row>
    <row r="735" spans="2:17">
      <c r="B735" s="5" t="s">
        <v>429</v>
      </c>
      <c r="C735" s="11"/>
      <c r="D735" s="10" t="s">
        <v>4936</v>
      </c>
      <c r="E735" s="10" t="s">
        <v>411</v>
      </c>
      <c r="F735" s="13" t="s">
        <v>4740</v>
      </c>
      <c r="G735" s="2" t="s">
        <v>430</v>
      </c>
      <c r="H735" s="2" t="s">
        <v>4663</v>
      </c>
    </row>
    <row r="736" spans="2:17">
      <c r="B736" s="5" t="s">
        <v>431</v>
      </c>
      <c r="C736" s="11"/>
      <c r="D736" s="10" t="s">
        <v>2</v>
      </c>
      <c r="E736" s="10" t="s">
        <v>4629</v>
      </c>
      <c r="F736" s="13" t="s">
        <v>4681</v>
      </c>
      <c r="G736" s="13" t="s">
        <v>4966</v>
      </c>
      <c r="H736" s="2" t="s">
        <v>4658</v>
      </c>
    </row>
    <row r="751" spans="2:11">
      <c r="B751" s="28" t="s">
        <v>449</v>
      </c>
      <c r="C751" s="11"/>
      <c r="D751" s="10"/>
      <c r="E751" s="10"/>
      <c r="F751" s="13"/>
      <c r="G751" s="10"/>
      <c r="H751"/>
      <c r="K751" s="28" t="s">
        <v>1024</v>
      </c>
    </row>
    <row r="752" spans="2:11">
      <c r="B752" s="39" t="s">
        <v>457</v>
      </c>
      <c r="C752" s="41"/>
      <c r="D752" s="40" t="s">
        <v>411</v>
      </c>
      <c r="E752" s="40" t="s">
        <v>4936</v>
      </c>
      <c r="F752" s="42" t="s">
        <v>4740</v>
      </c>
      <c r="G752" s="40" t="s">
        <v>4699</v>
      </c>
      <c r="H752" s="37">
        <v>2000</v>
      </c>
    </row>
    <row r="753" spans="2:17">
      <c r="B753" s="5" t="s">
        <v>458</v>
      </c>
      <c r="C753" s="11"/>
      <c r="D753" s="10" t="s">
        <v>4936</v>
      </c>
      <c r="E753" s="10" t="s">
        <v>4684</v>
      </c>
      <c r="F753" s="13" t="s">
        <v>4740</v>
      </c>
      <c r="G753" s="10" t="s">
        <v>4699</v>
      </c>
      <c r="H753" s="4">
        <v>2000</v>
      </c>
    </row>
    <row r="754" spans="2:17">
      <c r="B754" s="5" t="s">
        <v>459</v>
      </c>
      <c r="C754" s="11"/>
      <c r="D754" s="10" t="s">
        <v>4678</v>
      </c>
      <c r="E754" s="10" t="s">
        <v>4716</v>
      </c>
      <c r="F754" s="32" t="s">
        <v>1023</v>
      </c>
      <c r="G754" s="10" t="s">
        <v>240</v>
      </c>
      <c r="H754" s="4">
        <v>2009</v>
      </c>
    </row>
    <row r="755" spans="2:17">
      <c r="B755" s="5" t="s">
        <v>1527</v>
      </c>
      <c r="C755" s="11"/>
      <c r="D755" s="10" t="s">
        <v>4636</v>
      </c>
      <c r="E755" s="10" t="s">
        <v>4966</v>
      </c>
      <c r="F755" s="13" t="s">
        <v>4951</v>
      </c>
      <c r="G755" s="10" t="s">
        <v>4926</v>
      </c>
      <c r="H755" s="4">
        <v>2004</v>
      </c>
    </row>
    <row r="756" spans="2:17">
      <c r="B756" s="5" t="s">
        <v>1530</v>
      </c>
      <c r="C756" s="11"/>
      <c r="D756" s="10" t="s">
        <v>4716</v>
      </c>
      <c r="E756" s="10" t="s">
        <v>4960</v>
      </c>
      <c r="F756" s="13" t="s">
        <v>240</v>
      </c>
      <c r="G756" s="10" t="s">
        <v>4678</v>
      </c>
      <c r="H756" s="4">
        <v>2009</v>
      </c>
    </row>
    <row r="757" spans="2:17">
      <c r="B757" s="2" t="s">
        <v>1535</v>
      </c>
      <c r="C757" s="11"/>
      <c r="D757" s="10" t="s">
        <v>411</v>
      </c>
      <c r="E757" s="10" t="s">
        <v>4684</v>
      </c>
      <c r="F757" s="13" t="s">
        <v>4936</v>
      </c>
      <c r="G757" s="10" t="s">
        <v>4740</v>
      </c>
      <c r="H757" s="4">
        <v>1999</v>
      </c>
    </row>
    <row r="758" spans="2:17">
      <c r="B758" s="2" t="s">
        <v>4592</v>
      </c>
      <c r="C758"/>
      <c r="D758" s="10" t="s">
        <v>318</v>
      </c>
      <c r="E758" s="10" t="s">
        <v>4956</v>
      </c>
      <c r="F758" s="32" t="s">
        <v>1023</v>
      </c>
      <c r="G758" s="10" t="s">
        <v>240</v>
      </c>
      <c r="H758" s="4">
        <v>2009</v>
      </c>
    </row>
    <row r="759" spans="2:17">
      <c r="B759" s="2" t="s">
        <v>4593</v>
      </c>
      <c r="C759"/>
      <c r="D759" s="10" t="s">
        <v>4960</v>
      </c>
      <c r="E759" s="10" t="s">
        <v>4956</v>
      </c>
      <c r="F759" s="32" t="s">
        <v>318</v>
      </c>
      <c r="G759" s="10" t="s">
        <v>240</v>
      </c>
      <c r="H759" s="4">
        <v>2009</v>
      </c>
    </row>
    <row r="760" spans="2:17">
      <c r="B760" s="2" t="s">
        <v>2155</v>
      </c>
      <c r="C760"/>
      <c r="D760" s="19" t="s">
        <v>400</v>
      </c>
      <c r="E760" s="19" t="s">
        <v>3275</v>
      </c>
      <c r="F760" s="32" t="s">
        <v>2156</v>
      </c>
      <c r="G760" s="19" t="s">
        <v>425</v>
      </c>
      <c r="H760" s="4">
        <v>1999</v>
      </c>
    </row>
    <row r="761" spans="2:17">
      <c r="B761" s="2" t="s">
        <v>4594</v>
      </c>
      <c r="C761"/>
      <c r="D761" s="10" t="s">
        <v>287</v>
      </c>
      <c r="E761" s="10" t="s">
        <v>296</v>
      </c>
      <c r="F761" s="32" t="s">
        <v>434</v>
      </c>
      <c r="G761" s="10" t="s">
        <v>653</v>
      </c>
      <c r="H761" s="4">
        <v>2009</v>
      </c>
    </row>
    <row r="767" spans="2:17">
      <c r="B767"/>
      <c r="C767"/>
      <c r="F767" s="16"/>
      <c r="H767"/>
      <c r="K767" s="5"/>
      <c r="O767" s="4"/>
      <c r="Q767" s="4"/>
    </row>
    <row r="773" spans="2:17">
      <c r="B773" s="28" t="s">
        <v>1025</v>
      </c>
      <c r="C773"/>
      <c r="F773" s="16"/>
      <c r="H773"/>
      <c r="K773" s="28" t="s">
        <v>3036</v>
      </c>
      <c r="O773" s="4"/>
      <c r="Q773" s="4"/>
    </row>
    <row r="774" spans="2:17">
      <c r="B774" s="39" t="s">
        <v>473</v>
      </c>
      <c r="C774" s="41"/>
      <c r="D774" s="40" t="s">
        <v>4636</v>
      </c>
      <c r="E774" s="40" t="s">
        <v>4966</v>
      </c>
      <c r="F774" s="42" t="s">
        <v>4951</v>
      </c>
      <c r="G774" s="42" t="s">
        <v>245</v>
      </c>
      <c r="H774" s="39">
        <v>2004</v>
      </c>
    </row>
    <row r="788" spans="2:15">
      <c r="B788"/>
      <c r="C788"/>
      <c r="F788" s="16"/>
      <c r="H788"/>
      <c r="I788" t="s">
        <v>1380</v>
      </c>
    </row>
    <row r="790" spans="2:15">
      <c r="B790"/>
      <c r="C790"/>
      <c r="F790" s="16"/>
      <c r="H790"/>
      <c r="K790" s="10"/>
      <c r="L790" s="10"/>
      <c r="M790" s="13"/>
      <c r="N790" s="13"/>
      <c r="O790" s="2"/>
    </row>
    <row r="791" spans="2:15">
      <c r="K791" s="10"/>
      <c r="L791" s="10"/>
      <c r="M791" s="13"/>
      <c r="N791" s="13"/>
      <c r="O791" s="2"/>
    </row>
    <row r="792" spans="2:15">
      <c r="B792"/>
      <c r="C792"/>
      <c r="F792" s="16"/>
      <c r="H792"/>
      <c r="K792" s="10"/>
      <c r="L792" s="10"/>
    </row>
    <row r="793" spans="2:15">
      <c r="B793"/>
      <c r="C793"/>
      <c r="F793" s="16"/>
      <c r="H793"/>
      <c r="K793" s="10"/>
      <c r="L793" s="10"/>
    </row>
    <row r="794" spans="2:15">
      <c r="B794"/>
      <c r="C794"/>
      <c r="F794" s="16"/>
      <c r="H794"/>
      <c r="K794" s="10"/>
      <c r="L794" s="10"/>
    </row>
    <row r="795" spans="2:15">
      <c r="B795" s="28" t="s">
        <v>1377</v>
      </c>
      <c r="C795" s="11"/>
      <c r="H795" s="2"/>
      <c r="K795" s="28" t="s">
        <v>3037</v>
      </c>
      <c r="M795" s="13"/>
      <c r="N795" s="13"/>
      <c r="O795" s="2"/>
    </row>
    <row r="796" spans="2:15">
      <c r="B796" s="336">
        <v>4145</v>
      </c>
      <c r="C796" s="334" t="s">
        <v>2070</v>
      </c>
      <c r="D796" s="342" t="s">
        <v>1932</v>
      </c>
      <c r="E796" s="343" t="s">
        <v>4634</v>
      </c>
      <c r="F796" s="333" t="s">
        <v>581</v>
      </c>
      <c r="G796" s="342"/>
      <c r="H796" s="336">
        <v>2019</v>
      </c>
      <c r="M796" s="13"/>
      <c r="N796" s="13"/>
      <c r="O796" s="2"/>
    </row>
    <row r="797" spans="2:15">
      <c r="B797" s="5" t="s">
        <v>1378</v>
      </c>
      <c r="C797" s="1" t="s">
        <v>2070</v>
      </c>
      <c r="D797" s="12" t="s">
        <v>229</v>
      </c>
      <c r="E797" s="12" t="s">
        <v>4657</v>
      </c>
      <c r="F797" s="5" t="s">
        <v>4746</v>
      </c>
      <c r="G797" s="12"/>
      <c r="H797" s="5" t="s">
        <v>4750</v>
      </c>
      <c r="K797" s="10"/>
      <c r="L797" s="10"/>
      <c r="M797" s="13"/>
      <c r="N797" s="13"/>
      <c r="O797" s="2"/>
    </row>
    <row r="798" spans="2:15">
      <c r="B798" s="2" t="s">
        <v>3457</v>
      </c>
      <c r="C798" s="1" t="s">
        <v>2070</v>
      </c>
      <c r="D798" t="s">
        <v>3960</v>
      </c>
      <c r="E798" t="s">
        <v>3801</v>
      </c>
      <c r="F798" s="2">
        <v>99</v>
      </c>
      <c r="H798" s="4">
        <v>2017</v>
      </c>
      <c r="K798" s="10"/>
      <c r="L798" s="10"/>
    </row>
    <row r="799" spans="2:15">
      <c r="B799" s="2" t="s">
        <v>1379</v>
      </c>
      <c r="C799" s="1" t="s">
        <v>2070</v>
      </c>
      <c r="D799" t="s">
        <v>4759</v>
      </c>
      <c r="E799" t="s">
        <v>4661</v>
      </c>
      <c r="F799" s="2" t="s">
        <v>4691</v>
      </c>
      <c r="H799" s="2" t="s">
        <v>4694</v>
      </c>
      <c r="K799" s="10"/>
      <c r="L799" s="10"/>
    </row>
    <row r="800" spans="2:15">
      <c r="B800" s="5" t="s">
        <v>5257</v>
      </c>
      <c r="C800" s="1" t="s">
        <v>2070</v>
      </c>
      <c r="D800" t="s">
        <v>1846</v>
      </c>
      <c r="E800" t="s">
        <v>1847</v>
      </c>
      <c r="F800" s="2" t="s">
        <v>1241</v>
      </c>
      <c r="H800" s="2" t="s">
        <v>5146</v>
      </c>
    </row>
    <row r="807" spans="11:17">
      <c r="K807" s="2"/>
      <c r="L807" s="1"/>
      <c r="M807" s="10"/>
      <c r="N807" s="10"/>
      <c r="O807" s="13"/>
      <c r="P807" s="13"/>
      <c r="Q807" s="2"/>
    </row>
    <row r="808" spans="11:17">
      <c r="K808" s="2"/>
      <c r="L808" s="1"/>
      <c r="M808" s="10"/>
      <c r="N808" s="10"/>
      <c r="O808" s="13"/>
      <c r="P808" s="13"/>
      <c r="Q808" s="2"/>
    </row>
    <row r="817" spans="2:17">
      <c r="B817" s="28" t="s">
        <v>478</v>
      </c>
      <c r="C817"/>
      <c r="H817" s="2"/>
      <c r="K817" s="28" t="s">
        <v>215</v>
      </c>
      <c r="M817" s="13"/>
      <c r="N817" s="13"/>
      <c r="O817" s="2"/>
    </row>
    <row r="818" spans="2:17">
      <c r="B818" s="39" t="s">
        <v>1350</v>
      </c>
      <c r="C818" s="41"/>
      <c r="D818" s="38" t="s">
        <v>240</v>
      </c>
      <c r="E818" s="38" t="s">
        <v>241</v>
      </c>
      <c r="F818" s="39" t="s">
        <v>4709</v>
      </c>
      <c r="G818" s="38"/>
      <c r="H818" s="39" t="s">
        <v>4635</v>
      </c>
      <c r="J818" s="1"/>
      <c r="K818" s="10"/>
      <c r="L818" s="10"/>
      <c r="M818" s="13"/>
      <c r="N818" s="13"/>
      <c r="O818" s="2"/>
    </row>
    <row r="819" spans="2:17">
      <c r="B819" s="5" t="s">
        <v>1351</v>
      </c>
      <c r="C819"/>
      <c r="D819" t="s">
        <v>4699</v>
      </c>
      <c r="E819" t="s">
        <v>4630</v>
      </c>
      <c r="F819" s="2" t="s">
        <v>4662</v>
      </c>
      <c r="H819" s="2" t="s">
        <v>4663</v>
      </c>
      <c r="J819" s="1"/>
      <c r="K819" s="10"/>
      <c r="L819" s="10"/>
      <c r="M819" s="2"/>
      <c r="N819" s="2"/>
      <c r="O819" s="2"/>
    </row>
    <row r="820" spans="2:17">
      <c r="B820" s="5" t="s">
        <v>1352</v>
      </c>
      <c r="C820" s="11"/>
      <c r="D820" t="s">
        <v>4931</v>
      </c>
      <c r="E820" t="s">
        <v>4657</v>
      </c>
      <c r="F820" s="2" t="s">
        <v>4767</v>
      </c>
      <c r="H820" s="2" t="s">
        <v>4663</v>
      </c>
      <c r="J820" s="1"/>
      <c r="K820" s="10"/>
      <c r="L820" s="10"/>
      <c r="M820" s="2"/>
      <c r="N820" s="2"/>
      <c r="O820" s="2"/>
    </row>
    <row r="821" spans="2:17">
      <c r="B821" s="2" t="s">
        <v>3458</v>
      </c>
      <c r="D821" t="s">
        <v>3960</v>
      </c>
      <c r="E821" t="s">
        <v>3801</v>
      </c>
      <c r="F821" s="2">
        <v>99</v>
      </c>
      <c r="H821" s="4">
        <v>2017</v>
      </c>
      <c r="J821" s="1"/>
      <c r="K821" s="2"/>
      <c r="L821" s="10"/>
      <c r="M821" s="10"/>
      <c r="N821" s="10"/>
      <c r="O821" s="10"/>
      <c r="P821" s="10"/>
      <c r="Q821" s="4"/>
    </row>
    <row r="822" spans="2:17">
      <c r="B822" s="2" t="s">
        <v>1373</v>
      </c>
      <c r="C822" s="11"/>
      <c r="D822" t="s">
        <v>4960</v>
      </c>
      <c r="E822" t="s">
        <v>4735</v>
      </c>
      <c r="F822" s="2" t="s">
        <v>4709</v>
      </c>
      <c r="H822" s="2" t="s">
        <v>2945</v>
      </c>
      <c r="J822" s="1"/>
      <c r="K822" s="5"/>
      <c r="L822" s="1"/>
    </row>
    <row r="823" spans="2:17">
      <c r="B823" s="2" t="s">
        <v>5134</v>
      </c>
      <c r="D823" t="s">
        <v>1934</v>
      </c>
      <c r="E823" t="s">
        <v>4743</v>
      </c>
      <c r="F823" s="2" t="s">
        <v>581</v>
      </c>
      <c r="H823" s="4">
        <v>2019</v>
      </c>
      <c r="I823" s="3"/>
      <c r="J823" s="1"/>
      <c r="K823" s="5"/>
      <c r="L823" s="1"/>
      <c r="M823" s="10"/>
      <c r="N823" s="10"/>
      <c r="O823" s="13"/>
      <c r="P823" s="13"/>
      <c r="Q823" s="2"/>
    </row>
    <row r="824" spans="2:17">
      <c r="B824" s="2">
        <v>4847</v>
      </c>
      <c r="C824"/>
      <c r="D824" t="s">
        <v>2804</v>
      </c>
      <c r="E824" t="s">
        <v>4706</v>
      </c>
      <c r="F824" s="2">
        <v>95</v>
      </c>
      <c r="H824" s="4">
        <v>2014</v>
      </c>
      <c r="J824" s="1"/>
      <c r="K824" s="2"/>
      <c r="L824" s="8"/>
      <c r="M824" s="10"/>
      <c r="N824" s="10"/>
      <c r="O824" s="13"/>
      <c r="P824" s="13"/>
      <c r="Q824" s="2"/>
    </row>
    <row r="825" spans="2:17">
      <c r="B825" s="2" t="s">
        <v>4529</v>
      </c>
      <c r="C825"/>
      <c r="D825" t="s">
        <v>4799</v>
      </c>
      <c r="E825" t="s">
        <v>4714</v>
      </c>
      <c r="F825" s="2">
        <v>97</v>
      </c>
      <c r="H825" s="4">
        <v>2015</v>
      </c>
      <c r="K825" s="2"/>
      <c r="L825" s="8"/>
      <c r="M825" s="10"/>
      <c r="N825" s="10"/>
      <c r="O825" s="13"/>
      <c r="P825" s="13"/>
      <c r="Q825" s="2"/>
    </row>
    <row r="826" spans="2:17">
      <c r="B826" s="2" t="s">
        <v>4595</v>
      </c>
      <c r="C826" s="11"/>
      <c r="D826" t="s">
        <v>229</v>
      </c>
      <c r="E826" t="s">
        <v>4657</v>
      </c>
      <c r="F826" s="2" t="s">
        <v>4746</v>
      </c>
      <c r="H826" s="2" t="s">
        <v>4750</v>
      </c>
      <c r="K826" s="2"/>
      <c r="L826" s="8"/>
      <c r="M826" s="10"/>
      <c r="N826" s="10"/>
      <c r="O826" s="13"/>
      <c r="P826" s="13"/>
      <c r="Q826" s="2"/>
    </row>
    <row r="827" spans="2:17">
      <c r="B827" s="2" t="s">
        <v>1375</v>
      </c>
      <c r="C827" s="11"/>
      <c r="D827" t="s">
        <v>81</v>
      </c>
      <c r="E827" t="s">
        <v>4630</v>
      </c>
      <c r="F827" s="2" t="s">
        <v>4703</v>
      </c>
      <c r="H827" s="2" t="s">
        <v>4692</v>
      </c>
      <c r="K827" s="2"/>
      <c r="L827" s="8"/>
      <c r="M827" s="10"/>
      <c r="N827" s="10"/>
      <c r="O827" s="13"/>
      <c r="P827" s="13"/>
      <c r="Q827" s="2"/>
    </row>
    <row r="828" spans="2:17">
      <c r="B828" s="2">
        <v>4453</v>
      </c>
      <c r="C828"/>
      <c r="D828" t="s">
        <v>1865</v>
      </c>
      <c r="E828" t="s">
        <v>4679</v>
      </c>
      <c r="F828" s="2">
        <v>96</v>
      </c>
      <c r="H828" s="4">
        <v>2014</v>
      </c>
      <c r="M828" s="10"/>
      <c r="N828" s="10"/>
      <c r="O828" s="2"/>
    </row>
    <row r="829" spans="2:17">
      <c r="B829" s="2" t="s">
        <v>1376</v>
      </c>
      <c r="C829" s="11"/>
      <c r="D829" t="s">
        <v>4931</v>
      </c>
      <c r="E829" t="s">
        <v>4661</v>
      </c>
      <c r="F829" s="2" t="s">
        <v>4703</v>
      </c>
      <c r="H829" s="2" t="s">
        <v>4692</v>
      </c>
      <c r="M829" s="10"/>
      <c r="N829" s="10"/>
      <c r="O829" s="2"/>
    </row>
    <row r="830" spans="2:17">
      <c r="B830" s="2">
        <v>4352</v>
      </c>
      <c r="C830"/>
      <c r="D830" t="s">
        <v>4956</v>
      </c>
      <c r="E830" s="16" t="s">
        <v>4657</v>
      </c>
      <c r="F830" s="2">
        <v>91</v>
      </c>
      <c r="H830" s="4">
        <v>2010</v>
      </c>
      <c r="M830" s="10"/>
      <c r="N830" s="10"/>
      <c r="O830" s="2"/>
    </row>
    <row r="831" spans="2:17">
      <c r="B831" s="2">
        <v>4303</v>
      </c>
      <c r="C831"/>
      <c r="D831" t="s">
        <v>1843</v>
      </c>
      <c r="E831" t="s">
        <v>1844</v>
      </c>
      <c r="F831" s="2">
        <v>94</v>
      </c>
      <c r="H831" s="4">
        <v>2012</v>
      </c>
      <c r="K831" s="10"/>
      <c r="L831" s="10"/>
    </row>
    <row r="834" spans="2:15">
      <c r="B834"/>
      <c r="C834"/>
      <c r="F834" s="16"/>
      <c r="H834"/>
      <c r="M834" s="13"/>
      <c r="N834" s="13"/>
      <c r="O834" s="2"/>
    </row>
    <row r="835" spans="2:15">
      <c r="B835"/>
      <c r="C835"/>
      <c r="F835" s="16"/>
      <c r="H835"/>
      <c r="I835" s="2"/>
      <c r="M835" s="13"/>
      <c r="N835" s="13"/>
      <c r="O835" s="2"/>
    </row>
    <row r="836" spans="2:15">
      <c r="B836"/>
      <c r="C836" s="11"/>
      <c r="D836" s="10"/>
      <c r="E836" s="10"/>
      <c r="F836" s="13"/>
      <c r="G836" s="13"/>
      <c r="H836" s="2"/>
      <c r="I836" s="2"/>
      <c r="J836" s="1"/>
      <c r="K836" s="10"/>
      <c r="L836" s="10"/>
      <c r="M836" s="13"/>
      <c r="N836" s="13"/>
      <c r="O836" s="2"/>
    </row>
    <row r="837" spans="2:15">
      <c r="B837"/>
      <c r="C837"/>
      <c r="F837" s="16"/>
      <c r="H837"/>
      <c r="I837" s="2"/>
      <c r="J837" s="1"/>
      <c r="K837" s="10"/>
      <c r="L837" s="10"/>
      <c r="M837" s="2"/>
      <c r="N837" s="2"/>
      <c r="O837" s="2"/>
    </row>
    <row r="838" spans="2:15">
      <c r="B838"/>
      <c r="C838"/>
      <c r="F838" s="16"/>
      <c r="H838"/>
      <c r="I838" s="2"/>
      <c r="J838" s="1"/>
      <c r="K838" s="10"/>
      <c r="L838" s="10"/>
    </row>
    <row r="839" spans="2:15">
      <c r="B839" s="28" t="s">
        <v>615</v>
      </c>
      <c r="C839" s="11"/>
      <c r="H839" s="2"/>
      <c r="J839" s="1"/>
      <c r="K839" s="30" t="s">
        <v>3137</v>
      </c>
    </row>
    <row r="840" spans="2:15">
      <c r="B840" s="39" t="s">
        <v>1381</v>
      </c>
      <c r="C840" s="41"/>
      <c r="D840" s="38" t="s">
        <v>4636</v>
      </c>
      <c r="E840" s="38" t="s">
        <v>4657</v>
      </c>
      <c r="F840" s="39" t="s">
        <v>4697</v>
      </c>
      <c r="G840" s="38"/>
      <c r="H840" s="39" t="s">
        <v>4692</v>
      </c>
    </row>
    <row r="841" spans="2:15">
      <c r="B841" s="5" t="s">
        <v>1383</v>
      </c>
      <c r="C841" s="11"/>
      <c r="D841" t="s">
        <v>4678</v>
      </c>
      <c r="E841" t="s">
        <v>4679</v>
      </c>
      <c r="F841" s="2" t="s">
        <v>4707</v>
      </c>
      <c r="H841" s="2" t="s">
        <v>4635</v>
      </c>
    </row>
    <row r="842" spans="2:15">
      <c r="B842" s="5" t="s">
        <v>1384</v>
      </c>
      <c r="C842" s="11"/>
      <c r="D842" t="s">
        <v>4716</v>
      </c>
      <c r="E842" t="s">
        <v>4717</v>
      </c>
      <c r="F842" s="2" t="s">
        <v>4707</v>
      </c>
      <c r="H842" s="2" t="s">
        <v>4635</v>
      </c>
    </row>
    <row r="843" spans="2:15">
      <c r="B843" s="5" t="s">
        <v>1385</v>
      </c>
      <c r="C843" s="11"/>
      <c r="D843" t="s">
        <v>4684</v>
      </c>
      <c r="E843" t="s">
        <v>4661</v>
      </c>
      <c r="F843" s="2" t="s">
        <v>4662</v>
      </c>
      <c r="H843" s="2" t="s">
        <v>4663</v>
      </c>
    </row>
    <row r="844" spans="2:15">
      <c r="B844" s="2" t="s">
        <v>4530</v>
      </c>
      <c r="C844"/>
      <c r="D844" t="s">
        <v>4799</v>
      </c>
      <c r="E844" t="s">
        <v>4714</v>
      </c>
      <c r="F844" s="2">
        <v>97</v>
      </c>
      <c r="H844" s="4">
        <v>2015</v>
      </c>
    </row>
    <row r="845" spans="2:15">
      <c r="B845" s="5" t="s">
        <v>1388</v>
      </c>
      <c r="C845" s="11"/>
      <c r="D845" t="s">
        <v>4681</v>
      </c>
      <c r="E845" t="s">
        <v>4682</v>
      </c>
      <c r="F845" s="2" t="s">
        <v>4763</v>
      </c>
      <c r="H845" s="2" t="s">
        <v>4750</v>
      </c>
    </row>
    <row r="846" spans="2:15">
      <c r="B846" s="2">
        <v>1934</v>
      </c>
      <c r="C846"/>
      <c r="D846" t="s">
        <v>4798</v>
      </c>
      <c r="E846" t="s">
        <v>1343</v>
      </c>
      <c r="F846" s="2">
        <v>95</v>
      </c>
      <c r="G846" s="4"/>
      <c r="H846" s="4">
        <v>2013</v>
      </c>
    </row>
    <row r="847" spans="2:15">
      <c r="B847" s="2" t="s">
        <v>1374</v>
      </c>
      <c r="C847"/>
      <c r="D847" t="s">
        <v>4960</v>
      </c>
      <c r="E847" t="s">
        <v>4735</v>
      </c>
      <c r="F847" s="2" t="s">
        <v>4709</v>
      </c>
      <c r="H847" s="2" t="s">
        <v>2945</v>
      </c>
      <c r="I847" s="5"/>
    </row>
    <row r="848" spans="2:15">
      <c r="B848"/>
      <c r="C848"/>
      <c r="F848" s="16"/>
      <c r="H848"/>
      <c r="I848" s="5"/>
    </row>
    <row r="849" spans="2:9">
      <c r="B849" s="5"/>
      <c r="C849" s="11"/>
      <c r="H849" s="2"/>
      <c r="I849" s="5"/>
    </row>
    <row r="851" spans="2:9">
      <c r="B851"/>
      <c r="C851" s="11"/>
      <c r="D851" s="10"/>
      <c r="E851" s="10"/>
      <c r="F851" s="13"/>
      <c r="G851" s="10"/>
      <c r="H851"/>
    </row>
    <row r="853" spans="2:9">
      <c r="B853"/>
      <c r="C853"/>
      <c r="F853" s="16"/>
      <c r="H853"/>
      <c r="I853" s="5"/>
    </row>
    <row r="854" spans="2:9">
      <c r="B854"/>
      <c r="C854"/>
      <c r="F854" s="16"/>
      <c r="H854"/>
      <c r="I854" s="5"/>
    </row>
    <row r="855" spans="2:9">
      <c r="B855"/>
      <c r="C855"/>
      <c r="F855" s="16"/>
      <c r="H855"/>
      <c r="I855" s="5"/>
    </row>
    <row r="856" spans="2:9">
      <c r="B856"/>
      <c r="C856"/>
      <c r="F856" s="16"/>
      <c r="H856"/>
      <c r="I856" s="17"/>
    </row>
    <row r="861" spans="2:9">
      <c r="B861" s="28" t="s">
        <v>1038</v>
      </c>
      <c r="C861" s="11"/>
      <c r="H861" s="2"/>
    </row>
    <row r="862" spans="2:9">
      <c r="B862" s="39" t="s">
        <v>1498</v>
      </c>
      <c r="C862" s="41"/>
      <c r="D862" s="38" t="s">
        <v>229</v>
      </c>
      <c r="E862" s="38" t="s">
        <v>4657</v>
      </c>
      <c r="F862" s="39" t="s">
        <v>4746</v>
      </c>
      <c r="G862" s="38"/>
      <c r="H862" s="39" t="s">
        <v>4750</v>
      </c>
    </row>
    <row r="863" spans="2:9">
      <c r="B863" s="2" t="s">
        <v>4139</v>
      </c>
      <c r="D863" t="s">
        <v>3803</v>
      </c>
      <c r="E863" t="s">
        <v>4743</v>
      </c>
      <c r="F863" s="2" t="s">
        <v>581</v>
      </c>
      <c r="H863" s="4">
        <v>2018</v>
      </c>
    </row>
    <row r="864" spans="2:9">
      <c r="B864" s="2" t="s">
        <v>4140</v>
      </c>
      <c r="D864" t="s">
        <v>1521</v>
      </c>
      <c r="E864" t="s">
        <v>4630</v>
      </c>
      <c r="F864" s="2" t="s">
        <v>581</v>
      </c>
      <c r="H864" s="4">
        <v>2018</v>
      </c>
    </row>
    <row r="865" spans="2:8">
      <c r="B865" s="2">
        <v>1575</v>
      </c>
      <c r="C865"/>
      <c r="D865" t="s">
        <v>4798</v>
      </c>
      <c r="E865" t="s">
        <v>1343</v>
      </c>
      <c r="F865" s="2">
        <v>95</v>
      </c>
      <c r="H865" s="4">
        <v>2013</v>
      </c>
    </row>
    <row r="866" spans="2:8">
      <c r="B866" s="2" t="s">
        <v>4141</v>
      </c>
      <c r="D866" t="s">
        <v>1932</v>
      </c>
      <c r="E866" t="s">
        <v>4634</v>
      </c>
      <c r="F866" s="2" t="s">
        <v>581</v>
      </c>
      <c r="H866" s="4">
        <v>2018</v>
      </c>
    </row>
    <row r="867" spans="2:8">
      <c r="B867" s="5" t="s">
        <v>1499</v>
      </c>
      <c r="C867" s="11"/>
      <c r="D867" t="s">
        <v>369</v>
      </c>
      <c r="E867" t="s">
        <v>370</v>
      </c>
      <c r="F867" s="2" t="s">
        <v>4746</v>
      </c>
      <c r="H867" s="2" t="s">
        <v>4750</v>
      </c>
    </row>
    <row r="868" spans="2:8">
      <c r="B868" s="2" t="s">
        <v>2494</v>
      </c>
      <c r="C868" s="11"/>
      <c r="D868" t="s">
        <v>1843</v>
      </c>
      <c r="E868" t="s">
        <v>1844</v>
      </c>
      <c r="F868" s="2" t="s">
        <v>744</v>
      </c>
      <c r="H868" s="2" t="s">
        <v>261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indexed="34"/>
  </sheetPr>
  <dimension ref="A1:Q798"/>
  <sheetViews>
    <sheetView topLeftCell="A338" workbookViewId="0">
      <selection activeCell="B489" sqref="B489:H489"/>
    </sheetView>
  </sheetViews>
  <sheetFormatPr defaultRowHeight="13.2"/>
  <cols>
    <col min="1" max="2" width="8.77734375" customWidth="1"/>
    <col min="3" max="3" width="8.77734375" style="1" customWidth="1"/>
    <col min="4" max="4" width="12.77734375" customWidth="1"/>
    <col min="5" max="12" width="8.77734375" customWidth="1"/>
    <col min="13" max="13" width="12.77734375" customWidth="1"/>
    <col min="14" max="18" width="8.77734375" customWidth="1"/>
  </cols>
  <sheetData>
    <row r="1" spans="1:17" ht="12.75" customHeight="1">
      <c r="A1" s="65" t="s">
        <v>4305</v>
      </c>
      <c r="B1" s="68"/>
      <c r="C1" s="267"/>
      <c r="D1" s="19" t="s">
        <v>131</v>
      </c>
      <c r="E1" s="19" t="s">
        <v>132</v>
      </c>
      <c r="F1" s="32" t="s">
        <v>133</v>
      </c>
      <c r="G1" s="32"/>
      <c r="H1" s="32" t="s">
        <v>134</v>
      </c>
      <c r="I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2" spans="1:17" ht="12.75" customHeight="1">
      <c r="A2" s="19"/>
      <c r="B2" s="3"/>
      <c r="F2" s="2"/>
      <c r="G2" s="2"/>
      <c r="H2" s="2"/>
    </row>
    <row r="3" spans="1:17" ht="12.75" customHeight="1">
      <c r="B3" s="28" t="s">
        <v>1823</v>
      </c>
      <c r="K3" s="28" t="s">
        <v>1466</v>
      </c>
    </row>
    <row r="4" spans="1:17" ht="12.75" customHeight="1">
      <c r="B4" s="37">
        <v>7.21</v>
      </c>
      <c r="C4" s="41"/>
      <c r="D4" s="38" t="s">
        <v>1542</v>
      </c>
      <c r="E4" s="38" t="s">
        <v>1543</v>
      </c>
      <c r="F4" s="39" t="s">
        <v>4697</v>
      </c>
      <c r="G4" s="38"/>
      <c r="H4" s="39" t="s">
        <v>4715</v>
      </c>
    </row>
    <row r="5" spans="1:17" ht="12.75" customHeight="1">
      <c r="B5" s="4">
        <v>7.24</v>
      </c>
      <c r="D5" t="s">
        <v>1544</v>
      </c>
      <c r="E5" t="s">
        <v>1545</v>
      </c>
      <c r="F5" s="2" t="s">
        <v>4697</v>
      </c>
      <c r="H5" s="2" t="s">
        <v>4715</v>
      </c>
    </row>
    <row r="6" spans="1:17" ht="12.75" customHeight="1">
      <c r="B6" s="4">
        <v>7.28</v>
      </c>
      <c r="D6" s="19" t="s">
        <v>1546</v>
      </c>
      <c r="E6" s="19" t="s">
        <v>1547</v>
      </c>
      <c r="F6" s="4">
        <v>85</v>
      </c>
      <c r="G6" s="4"/>
      <c r="H6" s="4">
        <v>2003</v>
      </c>
    </row>
    <row r="7" spans="1:17" ht="12.75" customHeight="1"/>
    <row r="8" spans="1:17" ht="12.75" customHeight="1"/>
    <row r="9" spans="1:17" ht="12.75" customHeight="1">
      <c r="C9" s="116"/>
      <c r="D9" s="26"/>
      <c r="E9" s="26"/>
      <c r="F9" s="26"/>
    </row>
    <row r="10" spans="1:17" ht="12.75" customHeight="1">
      <c r="C10" s="116"/>
      <c r="D10" s="26"/>
      <c r="E10" s="26"/>
      <c r="F10" s="26"/>
    </row>
    <row r="11" spans="1:17" ht="12.75" customHeight="1">
      <c r="C11" s="116"/>
      <c r="D11" s="26"/>
      <c r="E11" s="26"/>
      <c r="F11" s="26"/>
    </row>
    <row r="12" spans="1:17" ht="12.75" customHeight="1">
      <c r="C12" s="116"/>
      <c r="D12" s="26"/>
      <c r="E12" s="26"/>
      <c r="F12" s="26"/>
    </row>
    <row r="13" spans="1:17" ht="12.75" customHeight="1">
      <c r="C13" s="116"/>
      <c r="D13" s="26"/>
      <c r="E13" s="26"/>
      <c r="F13" s="26"/>
    </row>
    <row r="14" spans="1:17" ht="12.75" customHeight="1">
      <c r="C14" s="116"/>
      <c r="D14" s="26"/>
      <c r="E14" s="26"/>
      <c r="F14" s="26"/>
    </row>
    <row r="15" spans="1:17" ht="12.75" customHeight="1"/>
    <row r="16" spans="1:17" ht="12.75" customHeight="1"/>
    <row r="17" spans="2:11" ht="12.75" customHeight="1"/>
    <row r="18" spans="2:11" ht="12.75" customHeight="1"/>
    <row r="19" spans="2:11" ht="12.75" customHeight="1"/>
    <row r="20" spans="2:11" ht="12.75" customHeight="1"/>
    <row r="21" spans="2:11" ht="12.75" customHeight="1"/>
    <row r="22" spans="2:11" ht="12.75" customHeight="1"/>
    <row r="23" spans="2:11" ht="12.75" customHeight="1"/>
    <row r="24" spans="2:11" ht="12.75" customHeight="1"/>
    <row r="25" spans="2:11" ht="12.75" customHeight="1">
      <c r="B25" s="28" t="s">
        <v>4625</v>
      </c>
      <c r="F25" s="2"/>
      <c r="G25" s="2"/>
      <c r="H25" s="5"/>
      <c r="K25" s="28" t="s">
        <v>4929</v>
      </c>
    </row>
    <row r="26" spans="2:11" ht="12.75" customHeight="1">
      <c r="B26" s="330" t="s">
        <v>2389</v>
      </c>
      <c r="C26" s="331" t="s">
        <v>2070</v>
      </c>
      <c r="D26" s="328" t="s">
        <v>2978</v>
      </c>
      <c r="E26" s="328" t="s">
        <v>1246</v>
      </c>
      <c r="F26" s="330" t="s">
        <v>581</v>
      </c>
      <c r="G26" s="328"/>
      <c r="H26" s="329">
        <v>2019</v>
      </c>
    </row>
    <row r="27" spans="2:11">
      <c r="B27" s="2" t="s">
        <v>2677</v>
      </c>
      <c r="C27" s="11" t="s">
        <v>2070</v>
      </c>
      <c r="D27" s="12" t="s">
        <v>582</v>
      </c>
      <c r="E27" s="12" t="s">
        <v>583</v>
      </c>
      <c r="F27" s="5" t="s">
        <v>581</v>
      </c>
      <c r="G27" s="12"/>
      <c r="H27" s="6">
        <v>2019</v>
      </c>
    </row>
    <row r="28" spans="2:11">
      <c r="B28" s="5" t="s">
        <v>2345</v>
      </c>
      <c r="C28" s="11"/>
      <c r="D28" s="12" t="s">
        <v>1799</v>
      </c>
      <c r="E28" s="12" t="s">
        <v>1608</v>
      </c>
      <c r="F28" s="5" t="s">
        <v>744</v>
      </c>
      <c r="G28" s="12"/>
      <c r="H28" s="5" t="s">
        <v>2942</v>
      </c>
    </row>
    <row r="29" spans="2:11">
      <c r="B29" s="2" t="s">
        <v>626</v>
      </c>
      <c r="D29" t="s">
        <v>114</v>
      </c>
      <c r="E29" t="s">
        <v>1451</v>
      </c>
      <c r="F29" s="2" t="s">
        <v>1683</v>
      </c>
      <c r="H29" s="4">
        <v>2020</v>
      </c>
    </row>
    <row r="30" spans="2:11">
      <c r="B30" s="5" t="s">
        <v>1548</v>
      </c>
      <c r="D30" t="s">
        <v>1549</v>
      </c>
      <c r="E30" t="s">
        <v>1550</v>
      </c>
      <c r="F30" s="2" t="s">
        <v>4707</v>
      </c>
      <c r="H30" s="2" t="s">
        <v>4631</v>
      </c>
    </row>
    <row r="31" spans="2:11">
      <c r="B31" s="5" t="s">
        <v>1551</v>
      </c>
      <c r="D31" t="s">
        <v>1552</v>
      </c>
      <c r="E31" t="s">
        <v>1553</v>
      </c>
      <c r="F31" s="2" t="s">
        <v>4709</v>
      </c>
      <c r="H31" s="2" t="s">
        <v>4635</v>
      </c>
    </row>
    <row r="32" spans="2:11">
      <c r="B32" s="5" t="s">
        <v>1554</v>
      </c>
      <c r="D32" t="s">
        <v>1555</v>
      </c>
      <c r="E32" t="s">
        <v>1550</v>
      </c>
      <c r="F32" s="2" t="s">
        <v>4691</v>
      </c>
      <c r="H32" s="2" t="s">
        <v>4694</v>
      </c>
    </row>
    <row r="33" spans="2:17">
      <c r="B33" s="5" t="s">
        <v>1556</v>
      </c>
      <c r="D33" t="s">
        <v>1557</v>
      </c>
      <c r="E33" t="s">
        <v>1558</v>
      </c>
      <c r="F33" s="2" t="s">
        <v>4703</v>
      </c>
      <c r="H33" s="2" t="s">
        <v>4692</v>
      </c>
    </row>
    <row r="34" spans="2:17">
      <c r="B34" s="5" t="s">
        <v>1559</v>
      </c>
      <c r="D34" t="s">
        <v>1560</v>
      </c>
      <c r="E34" t="s">
        <v>1561</v>
      </c>
      <c r="F34" s="2" t="s">
        <v>4697</v>
      </c>
      <c r="H34" s="2" t="s">
        <v>4715</v>
      </c>
    </row>
    <row r="35" spans="2:17">
      <c r="B35" s="5" t="s">
        <v>1559</v>
      </c>
      <c r="D35" t="s">
        <v>1562</v>
      </c>
      <c r="E35" t="s">
        <v>1563</v>
      </c>
      <c r="F35" s="2" t="s">
        <v>4703</v>
      </c>
      <c r="H35" s="2" t="s">
        <v>4692</v>
      </c>
    </row>
    <row r="36" spans="2:17">
      <c r="B36" s="2" t="s">
        <v>5328</v>
      </c>
      <c r="D36" t="s">
        <v>5321</v>
      </c>
      <c r="E36" t="s">
        <v>1553</v>
      </c>
      <c r="F36" s="2" t="s">
        <v>1241</v>
      </c>
      <c r="H36" s="4">
        <v>2020</v>
      </c>
    </row>
    <row r="37" spans="2:17">
      <c r="B37" s="5" t="s">
        <v>1564</v>
      </c>
      <c r="D37" t="s">
        <v>1565</v>
      </c>
      <c r="E37" t="s">
        <v>1558</v>
      </c>
      <c r="F37" s="2" t="s">
        <v>4662</v>
      </c>
      <c r="H37" s="2" t="s">
        <v>4663</v>
      </c>
    </row>
    <row r="38" spans="2:17">
      <c r="B38" s="2" t="s">
        <v>1564</v>
      </c>
      <c r="D38" t="s">
        <v>378</v>
      </c>
      <c r="E38" t="s">
        <v>4562</v>
      </c>
      <c r="F38" s="4">
        <v>96</v>
      </c>
      <c r="H38" s="4">
        <v>2014</v>
      </c>
    </row>
    <row r="39" spans="2:17">
      <c r="B39" s="2" t="s">
        <v>1564</v>
      </c>
      <c r="D39" s="12" t="s">
        <v>3254</v>
      </c>
      <c r="E39" s="12" t="s">
        <v>1550</v>
      </c>
      <c r="F39" s="2" t="s">
        <v>1241</v>
      </c>
      <c r="H39" s="4">
        <v>2019</v>
      </c>
    </row>
    <row r="40" spans="2:17">
      <c r="B40" s="2" t="s">
        <v>4247</v>
      </c>
      <c r="D40" s="12" t="s">
        <v>4421</v>
      </c>
      <c r="E40" s="12" t="s">
        <v>4422</v>
      </c>
      <c r="F40" s="2" t="s">
        <v>1683</v>
      </c>
      <c r="H40" s="4">
        <v>2020</v>
      </c>
    </row>
    <row r="41" spans="2:17">
      <c r="B41" s="5" t="s">
        <v>1566</v>
      </c>
      <c r="D41" t="s">
        <v>1567</v>
      </c>
      <c r="E41" t="s">
        <v>1568</v>
      </c>
      <c r="F41" s="2" t="s">
        <v>4691</v>
      </c>
      <c r="H41" s="2" t="s">
        <v>4694</v>
      </c>
    </row>
    <row r="42" spans="2:17">
      <c r="B42" s="2" t="s">
        <v>1566</v>
      </c>
      <c r="D42" t="s">
        <v>1070</v>
      </c>
      <c r="E42" t="s">
        <v>1570</v>
      </c>
      <c r="F42" s="2" t="s">
        <v>1241</v>
      </c>
      <c r="H42" s="4">
        <v>2020</v>
      </c>
    </row>
    <row r="43" spans="2:17">
      <c r="B43" s="5" t="s">
        <v>1569</v>
      </c>
      <c r="D43" t="s">
        <v>1549</v>
      </c>
      <c r="E43" t="s">
        <v>1570</v>
      </c>
      <c r="F43" s="2" t="s">
        <v>4746</v>
      </c>
      <c r="H43" s="2" t="s">
        <v>4694</v>
      </c>
    </row>
    <row r="44" spans="2:17">
      <c r="B44" s="2" t="s">
        <v>3287</v>
      </c>
      <c r="D44" t="s">
        <v>3946</v>
      </c>
      <c r="E44" t="s">
        <v>1550</v>
      </c>
      <c r="F44" s="2" t="s">
        <v>1241</v>
      </c>
      <c r="H44" s="4">
        <v>2020</v>
      </c>
    </row>
    <row r="45" spans="2:17">
      <c r="B45" s="2" t="s">
        <v>2355</v>
      </c>
      <c r="D45" t="s">
        <v>595</v>
      </c>
      <c r="E45" t="s">
        <v>3042</v>
      </c>
      <c r="F45" s="5" t="s">
        <v>581</v>
      </c>
      <c r="G45" s="12"/>
      <c r="H45" s="6">
        <v>2018</v>
      </c>
    </row>
    <row r="46" spans="2:17">
      <c r="B46" s="4"/>
      <c r="F46" s="4"/>
      <c r="G46" s="4"/>
      <c r="H46" s="4"/>
    </row>
    <row r="47" spans="2:17">
      <c r="B47" s="28" t="s">
        <v>4711</v>
      </c>
      <c r="F47" s="2"/>
      <c r="H47" s="2"/>
      <c r="K47" s="28" t="s">
        <v>4930</v>
      </c>
    </row>
    <row r="48" spans="2:17">
      <c r="B48" s="37">
        <v>12.06</v>
      </c>
      <c r="C48" s="41"/>
      <c r="D48" s="38" t="s">
        <v>582</v>
      </c>
      <c r="E48" s="38" t="s">
        <v>583</v>
      </c>
      <c r="F48" s="39" t="s">
        <v>581</v>
      </c>
      <c r="G48" s="38"/>
      <c r="H48" s="37">
        <v>2019</v>
      </c>
      <c r="K48" s="2" t="s">
        <v>635</v>
      </c>
      <c r="L48" s="1"/>
      <c r="M48" t="s">
        <v>1581</v>
      </c>
      <c r="N48" t="s">
        <v>1558</v>
      </c>
      <c r="O48" s="2" t="s">
        <v>4767</v>
      </c>
      <c r="Q48" s="2" t="s">
        <v>4663</v>
      </c>
    </row>
    <row r="49" spans="1:17">
      <c r="B49" s="36">
        <v>12.23</v>
      </c>
      <c r="C49" s="55"/>
      <c r="D49" s="45" t="s">
        <v>2978</v>
      </c>
      <c r="E49" s="45" t="s">
        <v>1246</v>
      </c>
      <c r="F49" s="35" t="s">
        <v>581</v>
      </c>
      <c r="G49" s="45"/>
      <c r="H49" s="36">
        <v>2018</v>
      </c>
      <c r="K49" s="2" t="s">
        <v>636</v>
      </c>
      <c r="L49" s="1"/>
      <c r="M49" t="s">
        <v>1582</v>
      </c>
      <c r="N49" t="s">
        <v>1543</v>
      </c>
      <c r="O49" s="2">
        <v>78</v>
      </c>
      <c r="Q49" s="2">
        <v>1997</v>
      </c>
    </row>
    <row r="50" spans="1:17">
      <c r="A50" s="12"/>
      <c r="B50" s="5" t="s">
        <v>2905</v>
      </c>
      <c r="C50" s="11"/>
      <c r="D50" s="12" t="s">
        <v>1799</v>
      </c>
      <c r="E50" s="12" t="s">
        <v>1608</v>
      </c>
      <c r="F50" s="5" t="s">
        <v>744</v>
      </c>
      <c r="G50" s="12"/>
      <c r="H50" s="5" t="s">
        <v>2942</v>
      </c>
      <c r="K50" s="2" t="s">
        <v>636</v>
      </c>
      <c r="L50" s="1"/>
      <c r="M50" t="s">
        <v>1552</v>
      </c>
      <c r="N50" t="s">
        <v>1553</v>
      </c>
      <c r="O50" s="2" t="s">
        <v>4709</v>
      </c>
      <c r="Q50" s="2" t="s">
        <v>4635</v>
      </c>
    </row>
    <row r="51" spans="1:17">
      <c r="B51" s="2" t="s">
        <v>2203</v>
      </c>
      <c r="D51" t="s">
        <v>4252</v>
      </c>
      <c r="E51" t="s">
        <v>1648</v>
      </c>
      <c r="F51" s="2" t="s">
        <v>1067</v>
      </c>
      <c r="H51" s="2" t="s">
        <v>5421</v>
      </c>
      <c r="K51" s="2" t="s">
        <v>637</v>
      </c>
      <c r="L51" s="1"/>
      <c r="M51" t="s">
        <v>1583</v>
      </c>
      <c r="N51" t="s">
        <v>1543</v>
      </c>
      <c r="O51" s="2" t="s">
        <v>4736</v>
      </c>
      <c r="Q51" s="2" t="s">
        <v>4704</v>
      </c>
    </row>
    <row r="52" spans="1:17">
      <c r="B52" s="2" t="s">
        <v>2714</v>
      </c>
      <c r="D52" t="s">
        <v>1557</v>
      </c>
      <c r="E52" t="s">
        <v>1558</v>
      </c>
      <c r="F52" s="2" t="s">
        <v>4703</v>
      </c>
      <c r="H52" s="2" t="s">
        <v>4692</v>
      </c>
      <c r="K52" s="2" t="s">
        <v>637</v>
      </c>
      <c r="M52" t="s">
        <v>1470</v>
      </c>
      <c r="N52" t="s">
        <v>1570</v>
      </c>
      <c r="O52" s="4">
        <v>91</v>
      </c>
      <c r="P52" s="4"/>
      <c r="Q52" s="4">
        <v>2009</v>
      </c>
    </row>
    <row r="53" spans="1:17">
      <c r="B53" s="2" t="s">
        <v>3617</v>
      </c>
      <c r="D53" t="s">
        <v>595</v>
      </c>
      <c r="E53" t="s">
        <v>3042</v>
      </c>
      <c r="F53" s="5" t="s">
        <v>581</v>
      </c>
      <c r="G53" s="12"/>
      <c r="H53" s="6">
        <v>2019</v>
      </c>
      <c r="K53" s="2" t="s">
        <v>715</v>
      </c>
      <c r="L53" s="1"/>
      <c r="M53" t="s">
        <v>1584</v>
      </c>
      <c r="N53" t="s">
        <v>1585</v>
      </c>
      <c r="O53" s="2" t="s">
        <v>4709</v>
      </c>
      <c r="Q53" s="2" t="s">
        <v>4635</v>
      </c>
    </row>
    <row r="54" spans="1:17">
      <c r="B54" s="5" t="s">
        <v>632</v>
      </c>
      <c r="D54" t="s">
        <v>1575</v>
      </c>
      <c r="E54" t="s">
        <v>1570</v>
      </c>
      <c r="F54" s="2" t="s">
        <v>4691</v>
      </c>
      <c r="H54" s="2" t="s">
        <v>4694</v>
      </c>
      <c r="K54" s="2" t="s">
        <v>1586</v>
      </c>
      <c r="L54" s="1"/>
      <c r="M54" t="s">
        <v>1587</v>
      </c>
      <c r="N54" t="s">
        <v>1588</v>
      </c>
      <c r="O54" s="2">
        <v>79</v>
      </c>
      <c r="Q54" s="2">
        <v>1997</v>
      </c>
    </row>
    <row r="55" spans="1:17">
      <c r="B55" s="5" t="s">
        <v>341</v>
      </c>
      <c r="D55" t="s">
        <v>1562</v>
      </c>
      <c r="E55" t="s">
        <v>1563</v>
      </c>
      <c r="F55" s="2" t="s">
        <v>4703</v>
      </c>
      <c r="H55" s="2" t="s">
        <v>4692</v>
      </c>
    </row>
    <row r="56" spans="1:17">
      <c r="B56" s="5" t="s">
        <v>1576</v>
      </c>
      <c r="D56" t="s">
        <v>1560</v>
      </c>
      <c r="E56" t="s">
        <v>1561</v>
      </c>
      <c r="F56" s="2" t="s">
        <v>4697</v>
      </c>
      <c r="H56" s="2" t="s">
        <v>4692</v>
      </c>
    </row>
    <row r="57" spans="1:17">
      <c r="B57" s="5" t="s">
        <v>1577</v>
      </c>
      <c r="D57" t="s">
        <v>1555</v>
      </c>
      <c r="E57" t="s">
        <v>1550</v>
      </c>
      <c r="F57" s="2" t="s">
        <v>4691</v>
      </c>
      <c r="H57" s="2" t="s">
        <v>4694</v>
      </c>
    </row>
    <row r="58" spans="1:17">
      <c r="B58" s="5" t="s">
        <v>5313</v>
      </c>
      <c r="D58" t="s">
        <v>114</v>
      </c>
      <c r="E58" t="s">
        <v>1451</v>
      </c>
      <c r="F58" s="2" t="s">
        <v>1683</v>
      </c>
      <c r="H58" s="4">
        <v>2020</v>
      </c>
      <c r="I58" s="4"/>
    </row>
    <row r="59" spans="1:17">
      <c r="B59" s="5" t="s">
        <v>5314</v>
      </c>
      <c r="D59" t="s">
        <v>1070</v>
      </c>
      <c r="E59" t="s">
        <v>1570</v>
      </c>
      <c r="F59" s="2" t="s">
        <v>1241</v>
      </c>
      <c r="H59" s="4">
        <v>2020</v>
      </c>
      <c r="I59" s="4"/>
    </row>
    <row r="60" spans="1:17">
      <c r="B60" s="4">
        <v>13.08</v>
      </c>
      <c r="C60" s="1" t="s">
        <v>578</v>
      </c>
      <c r="D60" t="s">
        <v>1458</v>
      </c>
      <c r="E60" t="s">
        <v>2582</v>
      </c>
      <c r="F60" s="4">
        <v>94</v>
      </c>
      <c r="G60" s="4"/>
      <c r="H60" s="4">
        <v>2012</v>
      </c>
    </row>
    <row r="61" spans="1:17">
      <c r="B61" s="5" t="s">
        <v>1578</v>
      </c>
      <c r="D61" t="s">
        <v>1567</v>
      </c>
      <c r="E61" t="s">
        <v>1568</v>
      </c>
      <c r="F61" s="2" t="s">
        <v>4691</v>
      </c>
      <c r="H61" s="2" t="s">
        <v>4694</v>
      </c>
    </row>
    <row r="62" spans="1:17">
      <c r="B62" s="5" t="s">
        <v>1579</v>
      </c>
      <c r="D62" t="s">
        <v>1549</v>
      </c>
      <c r="E62" t="s">
        <v>1550</v>
      </c>
      <c r="F62" s="2" t="s">
        <v>4707</v>
      </c>
      <c r="H62" s="2" t="s">
        <v>4631</v>
      </c>
    </row>
    <row r="63" spans="1:17">
      <c r="B63" s="2" t="s">
        <v>2717</v>
      </c>
      <c r="D63" t="s">
        <v>3054</v>
      </c>
      <c r="E63" t="s">
        <v>1668</v>
      </c>
      <c r="F63" s="4">
        <v>95</v>
      </c>
      <c r="G63" s="4"/>
      <c r="H63" s="4">
        <v>2014</v>
      </c>
    </row>
    <row r="64" spans="1:17">
      <c r="B64" s="2" t="s">
        <v>3901</v>
      </c>
      <c r="D64" t="s">
        <v>1552</v>
      </c>
      <c r="E64" t="s">
        <v>1553</v>
      </c>
      <c r="F64" s="2" t="s">
        <v>4709</v>
      </c>
      <c r="H64" s="2" t="s">
        <v>2945</v>
      </c>
    </row>
    <row r="65" spans="2:11">
      <c r="B65" s="2" t="s">
        <v>502</v>
      </c>
      <c r="D65" t="s">
        <v>1474</v>
      </c>
      <c r="E65" t="s">
        <v>1599</v>
      </c>
      <c r="F65" s="4">
        <v>96</v>
      </c>
      <c r="H65" s="4">
        <v>2014</v>
      </c>
    </row>
    <row r="66" spans="2:11">
      <c r="B66" s="5" t="s">
        <v>332</v>
      </c>
      <c r="D66" t="s">
        <v>1580</v>
      </c>
      <c r="E66" t="s">
        <v>1568</v>
      </c>
      <c r="F66" s="2" t="s">
        <v>4691</v>
      </c>
      <c r="H66" s="2" t="s">
        <v>4694</v>
      </c>
    </row>
    <row r="67" spans="2:11">
      <c r="B67" s="4">
        <v>13.34</v>
      </c>
      <c r="D67" t="s">
        <v>1468</v>
      </c>
      <c r="E67" t="s">
        <v>1558</v>
      </c>
      <c r="F67" s="4">
        <v>97</v>
      </c>
      <c r="H67" s="4">
        <v>2015</v>
      </c>
    </row>
    <row r="69" spans="2:11">
      <c r="B69" s="28" t="s">
        <v>2042</v>
      </c>
      <c r="F69" s="2"/>
      <c r="H69" s="2"/>
      <c r="K69" s="28" t="s">
        <v>1269</v>
      </c>
    </row>
    <row r="70" spans="2:11">
      <c r="B70" s="37">
        <v>18.489999999999998</v>
      </c>
      <c r="C70" s="41"/>
      <c r="D70" s="38" t="s">
        <v>582</v>
      </c>
      <c r="E70" s="38" t="s">
        <v>583</v>
      </c>
      <c r="F70" s="39" t="s">
        <v>581</v>
      </c>
      <c r="G70" s="38"/>
      <c r="H70" s="37">
        <v>2019</v>
      </c>
      <c r="I70" s="12"/>
    </row>
    <row r="71" spans="2:11">
      <c r="B71" s="36">
        <v>18.82</v>
      </c>
      <c r="C71" s="55"/>
      <c r="D71" s="45" t="s">
        <v>2978</v>
      </c>
      <c r="E71" s="45" t="s">
        <v>1246</v>
      </c>
      <c r="F71" s="35" t="s">
        <v>581</v>
      </c>
      <c r="G71" s="45"/>
      <c r="H71" s="36">
        <v>2019</v>
      </c>
      <c r="I71" s="12"/>
    </row>
    <row r="72" spans="2:11">
      <c r="B72" s="6">
        <v>19.510000000000002</v>
      </c>
      <c r="C72" s="11"/>
      <c r="D72" s="12" t="s">
        <v>595</v>
      </c>
      <c r="E72" s="12" t="s">
        <v>3042</v>
      </c>
      <c r="F72" s="5" t="s">
        <v>581</v>
      </c>
      <c r="G72" s="12"/>
      <c r="H72" s="6">
        <v>2019</v>
      </c>
      <c r="I72" s="12"/>
    </row>
    <row r="73" spans="2:11">
      <c r="B73" s="2" t="s">
        <v>2391</v>
      </c>
      <c r="D73" t="s">
        <v>1070</v>
      </c>
      <c r="E73" t="s">
        <v>1570</v>
      </c>
      <c r="F73" s="2" t="s">
        <v>1241</v>
      </c>
      <c r="H73" s="4">
        <v>2019</v>
      </c>
      <c r="I73" s="12"/>
    </row>
    <row r="74" spans="2:11">
      <c r="B74" s="2" t="s">
        <v>5329</v>
      </c>
      <c r="C74" s="1" t="s">
        <v>2070</v>
      </c>
      <c r="D74" t="s">
        <v>114</v>
      </c>
      <c r="E74" t="s">
        <v>1451</v>
      </c>
      <c r="F74" s="2" t="s">
        <v>1683</v>
      </c>
      <c r="H74" s="4">
        <v>2020</v>
      </c>
      <c r="I74" s="12"/>
    </row>
    <row r="75" spans="2:11">
      <c r="B75" s="5" t="s">
        <v>1602</v>
      </c>
      <c r="C75" s="11"/>
      <c r="D75" s="12" t="s">
        <v>1557</v>
      </c>
      <c r="E75" s="12" t="s">
        <v>1558</v>
      </c>
      <c r="F75" s="5" t="s">
        <v>4703</v>
      </c>
      <c r="G75" s="12"/>
      <c r="H75" s="5" t="s">
        <v>4692</v>
      </c>
    </row>
    <row r="76" spans="2:11">
      <c r="B76" s="2" t="s">
        <v>5330</v>
      </c>
      <c r="C76" s="1" t="s">
        <v>2070</v>
      </c>
      <c r="D76" t="s">
        <v>3946</v>
      </c>
      <c r="E76" t="s">
        <v>1550</v>
      </c>
      <c r="F76" s="2" t="s">
        <v>1241</v>
      </c>
      <c r="H76" s="4">
        <v>2020</v>
      </c>
    </row>
    <row r="77" spans="2:11">
      <c r="B77" s="2" t="s">
        <v>2435</v>
      </c>
      <c r="D77" s="12" t="s">
        <v>3254</v>
      </c>
      <c r="E77" s="12" t="s">
        <v>1550</v>
      </c>
      <c r="F77" s="2" t="s">
        <v>1241</v>
      </c>
      <c r="H77" s="4">
        <v>2019</v>
      </c>
    </row>
    <row r="78" spans="2:11">
      <c r="B78" s="5" t="s">
        <v>1603</v>
      </c>
      <c r="C78" s="11"/>
      <c r="D78" s="12" t="s">
        <v>1552</v>
      </c>
      <c r="E78" s="12" t="s">
        <v>1553</v>
      </c>
      <c r="F78" s="5" t="s">
        <v>4709</v>
      </c>
      <c r="G78" s="12"/>
      <c r="H78" s="5" t="s">
        <v>4635</v>
      </c>
    </row>
    <row r="79" spans="2:11">
      <c r="B79" s="5" t="s">
        <v>1604</v>
      </c>
      <c r="D79" t="s">
        <v>1565</v>
      </c>
      <c r="E79" t="s">
        <v>1558</v>
      </c>
      <c r="F79" s="2" t="s">
        <v>4662</v>
      </c>
      <c r="H79" s="2" t="s">
        <v>4663</v>
      </c>
    </row>
    <row r="80" spans="2:11">
      <c r="B80" s="4">
        <v>20.329999999999998</v>
      </c>
      <c r="D80" t="s">
        <v>1474</v>
      </c>
      <c r="E80" t="s">
        <v>1599</v>
      </c>
      <c r="F80" s="4">
        <v>96</v>
      </c>
      <c r="H80" s="4">
        <v>2014</v>
      </c>
    </row>
    <row r="81" spans="2:17">
      <c r="B81" s="4">
        <v>20.37</v>
      </c>
      <c r="D81" t="s">
        <v>3167</v>
      </c>
      <c r="E81" t="s">
        <v>1599</v>
      </c>
      <c r="F81" s="4">
        <v>94</v>
      </c>
      <c r="G81" s="4"/>
      <c r="H81" s="4">
        <v>2012</v>
      </c>
    </row>
    <row r="82" spans="2:17">
      <c r="B82" s="5" t="s">
        <v>1605</v>
      </c>
      <c r="D82" t="s">
        <v>1549</v>
      </c>
      <c r="E82" t="s">
        <v>1570</v>
      </c>
      <c r="F82" s="2" t="s">
        <v>4746</v>
      </c>
      <c r="H82" s="2" t="s">
        <v>4694</v>
      </c>
    </row>
    <row r="83" spans="2:17">
      <c r="B83" s="4">
        <v>20.57</v>
      </c>
      <c r="D83" s="19" t="s">
        <v>3054</v>
      </c>
      <c r="E83" s="19" t="s">
        <v>1668</v>
      </c>
      <c r="F83" s="4">
        <v>95</v>
      </c>
      <c r="H83" s="4">
        <v>2014</v>
      </c>
    </row>
    <row r="84" spans="2:17">
      <c r="B84" s="4">
        <v>20.58</v>
      </c>
      <c r="D84" t="s">
        <v>1800</v>
      </c>
      <c r="E84" t="s">
        <v>1550</v>
      </c>
      <c r="F84" s="4">
        <v>93</v>
      </c>
      <c r="G84" s="4"/>
      <c r="H84" s="4">
        <v>2012</v>
      </c>
    </row>
    <row r="85" spans="2:17">
      <c r="B85" s="4">
        <v>20.59</v>
      </c>
      <c r="D85" t="s">
        <v>378</v>
      </c>
      <c r="E85" t="s">
        <v>4562</v>
      </c>
      <c r="F85" s="4">
        <v>96</v>
      </c>
      <c r="H85" s="4">
        <v>2014</v>
      </c>
    </row>
    <row r="86" spans="2:17">
      <c r="B86" s="5" t="s">
        <v>1606</v>
      </c>
      <c r="D86" t="s">
        <v>1584</v>
      </c>
      <c r="E86" t="s">
        <v>1585</v>
      </c>
      <c r="F86" s="2" t="s">
        <v>4709</v>
      </c>
      <c r="H86" s="2" t="s">
        <v>4635</v>
      </c>
    </row>
    <row r="87" spans="2:17">
      <c r="B87" s="27">
        <v>21</v>
      </c>
      <c r="D87" t="s">
        <v>3041</v>
      </c>
      <c r="E87" t="s">
        <v>3042</v>
      </c>
      <c r="F87" s="4">
        <v>94</v>
      </c>
      <c r="G87" s="4"/>
      <c r="H87" s="4">
        <v>2012</v>
      </c>
    </row>
    <row r="88" spans="2:17">
      <c r="B88" s="4">
        <v>21.04</v>
      </c>
      <c r="D88" t="s">
        <v>2453</v>
      </c>
      <c r="E88" t="s">
        <v>1599</v>
      </c>
      <c r="F88" s="4">
        <v>92</v>
      </c>
      <c r="G88" s="4"/>
      <c r="H88" s="4">
        <v>2010</v>
      </c>
    </row>
    <row r="89" spans="2:17">
      <c r="B89" s="4">
        <v>21.08</v>
      </c>
      <c r="C89" s="1" t="s">
        <v>2070</v>
      </c>
      <c r="D89" t="s">
        <v>4421</v>
      </c>
      <c r="E89" t="s">
        <v>4422</v>
      </c>
      <c r="F89" s="2" t="s">
        <v>1683</v>
      </c>
      <c r="H89" s="4">
        <v>2020</v>
      </c>
    </row>
    <row r="91" spans="2:17">
      <c r="B91" s="28" t="s">
        <v>4752</v>
      </c>
      <c r="F91" s="2"/>
      <c r="H91" s="2"/>
      <c r="K91" s="28" t="s">
        <v>1271</v>
      </c>
    </row>
    <row r="92" spans="2:17">
      <c r="B92" s="37">
        <v>24.72</v>
      </c>
      <c r="C92" s="41"/>
      <c r="D92" s="38" t="s">
        <v>582</v>
      </c>
      <c r="E92" s="38" t="s">
        <v>583</v>
      </c>
      <c r="F92" s="39" t="s">
        <v>581</v>
      </c>
      <c r="G92" s="38"/>
      <c r="H92" s="37">
        <v>2019</v>
      </c>
      <c r="K92" s="2" t="s">
        <v>1616</v>
      </c>
      <c r="L92" s="1"/>
      <c r="M92" t="s">
        <v>1549</v>
      </c>
      <c r="N92" t="s">
        <v>1570</v>
      </c>
      <c r="O92" s="2" t="s">
        <v>4746</v>
      </c>
      <c r="Q92" s="2" t="s">
        <v>4750</v>
      </c>
    </row>
    <row r="93" spans="2:17">
      <c r="B93" s="36">
        <v>24.87</v>
      </c>
      <c r="C93" s="55"/>
      <c r="D93" s="45" t="s">
        <v>2978</v>
      </c>
      <c r="E93" s="45" t="s">
        <v>1246</v>
      </c>
      <c r="F93" s="35" t="s">
        <v>581</v>
      </c>
      <c r="G93" s="45"/>
      <c r="H93" s="36">
        <v>2018</v>
      </c>
      <c r="K93" s="4">
        <v>28.9</v>
      </c>
      <c r="M93" t="s">
        <v>1470</v>
      </c>
      <c r="N93" t="s">
        <v>1570</v>
      </c>
      <c r="O93" s="4">
        <v>91</v>
      </c>
      <c r="P93" s="4"/>
      <c r="Q93" s="4">
        <v>2009</v>
      </c>
    </row>
    <row r="94" spans="2:17">
      <c r="B94" s="35" t="s">
        <v>3902</v>
      </c>
      <c r="C94" s="55"/>
      <c r="D94" s="45" t="s">
        <v>1799</v>
      </c>
      <c r="E94" s="45" t="s">
        <v>1608</v>
      </c>
      <c r="F94" s="35" t="s">
        <v>744</v>
      </c>
      <c r="G94" s="45"/>
      <c r="H94" s="35" t="s">
        <v>2942</v>
      </c>
      <c r="K94" s="2" t="s">
        <v>737</v>
      </c>
      <c r="L94" s="1"/>
      <c r="M94" t="s">
        <v>1584</v>
      </c>
      <c r="N94" t="s">
        <v>1585</v>
      </c>
      <c r="O94" s="2" t="s">
        <v>4709</v>
      </c>
      <c r="Q94" s="2" t="s">
        <v>4635</v>
      </c>
    </row>
    <row r="95" spans="2:17">
      <c r="B95" s="4">
        <v>25.83</v>
      </c>
      <c r="D95" s="12" t="s">
        <v>595</v>
      </c>
      <c r="E95" s="12" t="s">
        <v>3042</v>
      </c>
      <c r="F95" s="5" t="s">
        <v>581</v>
      </c>
      <c r="G95" s="12"/>
      <c r="H95" s="6">
        <v>2018</v>
      </c>
      <c r="K95" s="2" t="s">
        <v>738</v>
      </c>
      <c r="L95" s="1"/>
      <c r="M95" t="s">
        <v>1609</v>
      </c>
      <c r="N95" t="s">
        <v>1610</v>
      </c>
      <c r="O95" s="2" t="s">
        <v>4736</v>
      </c>
      <c r="Q95" s="2" t="s">
        <v>4704</v>
      </c>
    </row>
    <row r="96" spans="2:17">
      <c r="B96" s="4">
        <v>26.14</v>
      </c>
      <c r="D96" t="s">
        <v>3946</v>
      </c>
      <c r="E96" t="s">
        <v>1550</v>
      </c>
      <c r="F96" s="2" t="s">
        <v>1241</v>
      </c>
      <c r="H96" s="4">
        <v>2020</v>
      </c>
      <c r="K96" s="2" t="s">
        <v>1619</v>
      </c>
      <c r="L96" s="1"/>
      <c r="M96" t="s">
        <v>1607</v>
      </c>
      <c r="N96" t="s">
        <v>1608</v>
      </c>
      <c r="O96" s="2" t="s">
        <v>4709</v>
      </c>
      <c r="Q96" s="2" t="s">
        <v>4635</v>
      </c>
    </row>
    <row r="97" spans="2:17">
      <c r="B97" s="2" t="s">
        <v>5570</v>
      </c>
      <c r="D97" t="s">
        <v>4252</v>
      </c>
      <c r="E97" t="s">
        <v>1648</v>
      </c>
      <c r="F97" s="2" t="s">
        <v>1067</v>
      </c>
      <c r="H97" s="4">
        <v>2021</v>
      </c>
      <c r="K97" s="2" t="s">
        <v>1620</v>
      </c>
      <c r="L97" s="1"/>
      <c r="M97" t="s">
        <v>1612</v>
      </c>
      <c r="N97" t="s">
        <v>1613</v>
      </c>
      <c r="O97" s="2" t="s">
        <v>4707</v>
      </c>
      <c r="Q97" s="2" t="s">
        <v>4635</v>
      </c>
    </row>
    <row r="98" spans="2:17">
      <c r="B98" s="2" t="s">
        <v>5331</v>
      </c>
      <c r="D98" t="s">
        <v>1070</v>
      </c>
      <c r="E98" t="s">
        <v>1570</v>
      </c>
      <c r="F98" s="2" t="s">
        <v>1241</v>
      </c>
      <c r="H98" s="4">
        <v>2020</v>
      </c>
    </row>
    <row r="99" spans="2:17">
      <c r="B99" s="2" t="s">
        <v>1477</v>
      </c>
      <c r="D99" t="s">
        <v>1562</v>
      </c>
      <c r="E99" t="s">
        <v>1563</v>
      </c>
      <c r="F99" s="2" t="s">
        <v>4703</v>
      </c>
      <c r="H99" s="2" t="s">
        <v>4692</v>
      </c>
    </row>
    <row r="100" spans="2:17">
      <c r="B100" s="2" t="s">
        <v>5332</v>
      </c>
      <c r="D100" t="s">
        <v>114</v>
      </c>
      <c r="E100" t="s">
        <v>1451</v>
      </c>
      <c r="F100" s="2" t="s">
        <v>1683</v>
      </c>
      <c r="H100" s="4">
        <v>2020</v>
      </c>
    </row>
    <row r="101" spans="2:17">
      <c r="B101" s="4">
        <v>26.47</v>
      </c>
      <c r="C101" s="1" t="s">
        <v>578</v>
      </c>
      <c r="D101" t="s">
        <v>1458</v>
      </c>
      <c r="E101" t="s">
        <v>2582</v>
      </c>
      <c r="F101" s="4">
        <v>94</v>
      </c>
      <c r="G101" s="4"/>
      <c r="H101" s="4">
        <v>2012</v>
      </c>
    </row>
    <row r="102" spans="2:17">
      <c r="B102" s="2" t="s">
        <v>733</v>
      </c>
      <c r="D102" t="s">
        <v>1557</v>
      </c>
      <c r="E102" t="s">
        <v>1558</v>
      </c>
      <c r="F102" s="2" t="s">
        <v>4703</v>
      </c>
      <c r="H102" s="2" t="s">
        <v>4692</v>
      </c>
    </row>
    <row r="103" spans="2:17">
      <c r="B103" s="4">
        <v>26.57</v>
      </c>
      <c r="D103" s="12" t="s">
        <v>3254</v>
      </c>
      <c r="E103" s="12" t="s">
        <v>1550</v>
      </c>
      <c r="F103" s="2" t="s">
        <v>1241</v>
      </c>
      <c r="H103" s="4">
        <v>2019</v>
      </c>
    </row>
    <row r="104" spans="2:17">
      <c r="B104" s="5" t="s">
        <v>734</v>
      </c>
      <c r="D104" t="s">
        <v>1544</v>
      </c>
      <c r="E104" t="s">
        <v>1545</v>
      </c>
      <c r="F104" s="2" t="s">
        <v>4697</v>
      </c>
      <c r="H104" s="2" t="s">
        <v>4715</v>
      </c>
    </row>
    <row r="105" spans="2:17">
      <c r="B105" s="2" t="s">
        <v>3498</v>
      </c>
      <c r="D105" t="s">
        <v>5321</v>
      </c>
      <c r="E105" t="s">
        <v>1553</v>
      </c>
      <c r="F105" s="2" t="s">
        <v>1241</v>
      </c>
      <c r="H105" s="4">
        <v>2020</v>
      </c>
    </row>
    <row r="106" spans="2:17">
      <c r="B106" s="4">
        <v>26.75</v>
      </c>
      <c r="D106" t="s">
        <v>3167</v>
      </c>
      <c r="E106" t="s">
        <v>1599</v>
      </c>
      <c r="F106" s="4">
        <v>94</v>
      </c>
      <c r="G106" s="4"/>
      <c r="H106" s="4">
        <v>2012</v>
      </c>
    </row>
    <row r="107" spans="2:17">
      <c r="B107" s="5" t="s">
        <v>1614</v>
      </c>
      <c r="D107" t="s">
        <v>1565</v>
      </c>
      <c r="E107" t="s">
        <v>1558</v>
      </c>
      <c r="F107" s="2" t="s">
        <v>4662</v>
      </c>
      <c r="H107" s="2" t="s">
        <v>4663</v>
      </c>
    </row>
    <row r="108" spans="2:17">
      <c r="B108" s="2" t="s">
        <v>3903</v>
      </c>
      <c r="D108" t="s">
        <v>1560</v>
      </c>
      <c r="E108" t="s">
        <v>1561</v>
      </c>
      <c r="F108" s="2" t="s">
        <v>4697</v>
      </c>
      <c r="H108" s="2" t="s">
        <v>4692</v>
      </c>
    </row>
    <row r="109" spans="2:17">
      <c r="B109" s="5" t="s">
        <v>1615</v>
      </c>
      <c r="D109" t="s">
        <v>1555</v>
      </c>
      <c r="E109" t="s">
        <v>1550</v>
      </c>
      <c r="F109" s="2" t="s">
        <v>4691</v>
      </c>
      <c r="H109" s="2" t="s">
        <v>4631</v>
      </c>
    </row>
    <row r="110" spans="2:17">
      <c r="B110" s="4">
        <v>27.09</v>
      </c>
      <c r="D110" t="s">
        <v>4437</v>
      </c>
      <c r="E110" t="s">
        <v>1553</v>
      </c>
      <c r="F110" s="2" t="s">
        <v>1683</v>
      </c>
      <c r="G110" s="4"/>
      <c r="H110" s="4">
        <v>2021</v>
      </c>
    </row>
    <row r="111" spans="2:17">
      <c r="B111" s="4">
        <v>27.14</v>
      </c>
      <c r="D111" t="s">
        <v>3054</v>
      </c>
      <c r="E111" t="s">
        <v>1668</v>
      </c>
      <c r="F111" s="4">
        <v>95</v>
      </c>
      <c r="G111" s="4"/>
      <c r="H111" s="4">
        <v>2014</v>
      </c>
    </row>
    <row r="113" spans="2:11">
      <c r="B113" s="28" t="s">
        <v>4772</v>
      </c>
      <c r="F113" s="2"/>
      <c r="H113" s="2"/>
      <c r="K113" s="28" t="s">
        <v>4788</v>
      </c>
    </row>
    <row r="114" spans="2:11">
      <c r="B114" s="43">
        <v>40.729999999999997</v>
      </c>
      <c r="C114" s="41"/>
      <c r="D114" s="38" t="s">
        <v>582</v>
      </c>
      <c r="E114" s="38" t="s">
        <v>583</v>
      </c>
      <c r="F114" s="39" t="s">
        <v>581</v>
      </c>
      <c r="G114" s="38"/>
      <c r="H114" s="37">
        <v>2019</v>
      </c>
    </row>
    <row r="115" spans="2:11">
      <c r="B115" s="36">
        <v>40.86</v>
      </c>
      <c r="C115" s="55"/>
      <c r="D115" s="45" t="s">
        <v>2978</v>
      </c>
      <c r="E115" s="45" t="s">
        <v>1246</v>
      </c>
      <c r="F115" s="35" t="s">
        <v>581</v>
      </c>
      <c r="G115" s="45"/>
      <c r="H115" s="36">
        <v>2018</v>
      </c>
    </row>
    <row r="116" spans="2:11">
      <c r="B116" s="4">
        <v>41.15</v>
      </c>
      <c r="D116" s="12" t="s">
        <v>595</v>
      </c>
      <c r="E116" s="12" t="s">
        <v>3042</v>
      </c>
      <c r="F116" s="5" t="s">
        <v>581</v>
      </c>
      <c r="G116" s="12"/>
      <c r="H116" s="6">
        <v>2018</v>
      </c>
    </row>
    <row r="117" spans="2:11">
      <c r="B117" s="2" t="s">
        <v>2392</v>
      </c>
      <c r="D117" t="s">
        <v>1070</v>
      </c>
      <c r="E117" t="s">
        <v>1570</v>
      </c>
      <c r="F117" s="2" t="s">
        <v>1241</v>
      </c>
      <c r="H117" s="4">
        <v>2019</v>
      </c>
    </row>
    <row r="118" spans="2:11">
      <c r="B118" s="2" t="s">
        <v>5333</v>
      </c>
      <c r="C118" s="1" t="s">
        <v>2070</v>
      </c>
      <c r="D118" t="s">
        <v>3946</v>
      </c>
      <c r="E118" t="s">
        <v>1550</v>
      </c>
      <c r="F118" s="2" t="s">
        <v>1241</v>
      </c>
      <c r="H118" s="4">
        <v>2020</v>
      </c>
    </row>
    <row r="119" spans="2:11">
      <c r="B119" s="2" t="s">
        <v>5334</v>
      </c>
      <c r="C119" s="1" t="s">
        <v>2070</v>
      </c>
      <c r="D119" t="s">
        <v>5321</v>
      </c>
      <c r="E119" t="s">
        <v>1553</v>
      </c>
      <c r="F119" s="2" t="s">
        <v>1241</v>
      </c>
      <c r="H119" s="4">
        <v>2020</v>
      </c>
    </row>
    <row r="120" spans="2:11">
      <c r="B120" s="35" t="s">
        <v>741</v>
      </c>
      <c r="C120" s="55"/>
      <c r="D120" s="45" t="s">
        <v>1562</v>
      </c>
      <c r="E120" s="45" t="s">
        <v>1563</v>
      </c>
      <c r="F120" s="35" t="s">
        <v>4703</v>
      </c>
      <c r="G120" s="45"/>
      <c r="H120" s="35" t="s">
        <v>4692</v>
      </c>
    </row>
    <row r="121" spans="2:11">
      <c r="B121" s="2" t="s">
        <v>742</v>
      </c>
      <c r="D121" t="s">
        <v>1544</v>
      </c>
      <c r="E121" t="s">
        <v>1545</v>
      </c>
      <c r="F121" s="2" t="s">
        <v>4697</v>
      </c>
      <c r="H121" s="2" t="s">
        <v>4715</v>
      </c>
    </row>
    <row r="122" spans="2:11">
      <c r="B122" s="2" t="s">
        <v>401</v>
      </c>
      <c r="D122" s="12" t="s">
        <v>3254</v>
      </c>
      <c r="E122" s="12" t="s">
        <v>1550</v>
      </c>
      <c r="F122" s="2" t="s">
        <v>1241</v>
      </c>
      <c r="H122" s="4">
        <v>2019</v>
      </c>
    </row>
    <row r="123" spans="2:11">
      <c r="B123" s="4">
        <v>43.47</v>
      </c>
      <c r="D123" t="s">
        <v>1800</v>
      </c>
      <c r="E123" t="s">
        <v>1550</v>
      </c>
      <c r="F123" s="4">
        <v>93</v>
      </c>
      <c r="G123" s="4"/>
      <c r="H123" s="4">
        <v>2012</v>
      </c>
    </row>
    <row r="124" spans="2:11">
      <c r="B124" s="2" t="s">
        <v>2533</v>
      </c>
      <c r="D124" t="s">
        <v>3054</v>
      </c>
      <c r="E124" t="s">
        <v>1668</v>
      </c>
      <c r="F124" s="4">
        <v>95</v>
      </c>
      <c r="G124" s="4"/>
      <c r="H124" s="4">
        <v>2014</v>
      </c>
    </row>
    <row r="125" spans="2:11">
      <c r="B125" s="2" t="s">
        <v>746</v>
      </c>
      <c r="D125" t="s">
        <v>4869</v>
      </c>
      <c r="E125" t="s">
        <v>1613</v>
      </c>
      <c r="F125" s="2" t="s">
        <v>1241</v>
      </c>
      <c r="H125" s="4">
        <v>2020</v>
      </c>
    </row>
    <row r="126" spans="2:11">
      <c r="B126" s="2" t="s">
        <v>1621</v>
      </c>
      <c r="D126" t="s">
        <v>1596</v>
      </c>
      <c r="E126" t="s">
        <v>1553</v>
      </c>
      <c r="F126" s="2" t="s">
        <v>4703</v>
      </c>
      <c r="H126" s="2" t="s">
        <v>4692</v>
      </c>
    </row>
    <row r="127" spans="2:11">
      <c r="B127" s="2" t="s">
        <v>1500</v>
      </c>
      <c r="D127" t="s">
        <v>1542</v>
      </c>
      <c r="E127" t="s">
        <v>1543</v>
      </c>
      <c r="F127" s="2" t="s">
        <v>4697</v>
      </c>
      <c r="H127" s="2" t="s">
        <v>4692</v>
      </c>
    </row>
    <row r="128" spans="2:11">
      <c r="B128" s="4">
        <v>44.57</v>
      </c>
      <c r="D128" t="s">
        <v>3167</v>
      </c>
      <c r="E128" t="s">
        <v>1599</v>
      </c>
      <c r="F128" s="4">
        <v>94</v>
      </c>
      <c r="G128" s="4"/>
      <c r="H128" s="4">
        <v>2012</v>
      </c>
    </row>
    <row r="129" spans="2:17">
      <c r="B129" s="4">
        <v>44.58</v>
      </c>
      <c r="D129" t="s">
        <v>1474</v>
      </c>
      <c r="E129" t="s">
        <v>1599</v>
      </c>
      <c r="F129" s="4">
        <v>96</v>
      </c>
      <c r="H129" s="4">
        <v>2014</v>
      </c>
    </row>
    <row r="130" spans="2:17">
      <c r="B130" s="2" t="s">
        <v>1507</v>
      </c>
      <c r="D130" t="s">
        <v>1552</v>
      </c>
      <c r="E130" t="s">
        <v>1553</v>
      </c>
      <c r="F130" s="2" t="s">
        <v>4709</v>
      </c>
      <c r="H130" s="2" t="s">
        <v>4635</v>
      </c>
    </row>
    <row r="131" spans="2:17">
      <c r="B131" s="4">
        <v>45.22</v>
      </c>
      <c r="C131" s="1" t="s">
        <v>578</v>
      </c>
      <c r="D131" t="s">
        <v>1493</v>
      </c>
      <c r="E131" t="s">
        <v>1573</v>
      </c>
      <c r="F131" s="4">
        <v>94</v>
      </c>
      <c r="G131" s="4"/>
      <c r="H131" s="4">
        <v>2013</v>
      </c>
    </row>
    <row r="132" spans="2:17">
      <c r="B132" s="27">
        <v>45.3</v>
      </c>
      <c r="D132" t="s">
        <v>3060</v>
      </c>
      <c r="E132" t="s">
        <v>1553</v>
      </c>
      <c r="F132" s="4">
        <v>95</v>
      </c>
      <c r="H132" s="4">
        <v>2014</v>
      </c>
    </row>
    <row r="133" spans="2:17">
      <c r="B133" s="4">
        <v>45.51</v>
      </c>
      <c r="D133" t="s">
        <v>2453</v>
      </c>
      <c r="E133" t="s">
        <v>1599</v>
      </c>
      <c r="F133" s="4">
        <v>92</v>
      </c>
      <c r="G133" s="4"/>
      <c r="H133" s="4">
        <v>2011</v>
      </c>
    </row>
    <row r="135" spans="2:17">
      <c r="B135" s="28" t="s">
        <v>4918</v>
      </c>
      <c r="F135" s="2"/>
      <c r="H135" s="2"/>
      <c r="K135" s="28" t="s">
        <v>4789</v>
      </c>
    </row>
    <row r="136" spans="2:17">
      <c r="B136" s="37">
        <v>57.71</v>
      </c>
      <c r="C136" s="41"/>
      <c r="D136" s="38" t="s">
        <v>595</v>
      </c>
      <c r="E136" s="38" t="s">
        <v>3042</v>
      </c>
      <c r="F136" s="39" t="s">
        <v>581</v>
      </c>
      <c r="G136" s="38"/>
      <c r="H136" s="37">
        <v>2019</v>
      </c>
      <c r="K136" s="4">
        <v>67.2</v>
      </c>
      <c r="M136" t="s">
        <v>1468</v>
      </c>
      <c r="N136" t="s">
        <v>1558</v>
      </c>
      <c r="O136" s="4">
        <v>97</v>
      </c>
      <c r="Q136" s="4">
        <v>2015</v>
      </c>
    </row>
    <row r="137" spans="2:17">
      <c r="B137" s="2" t="s">
        <v>5335</v>
      </c>
      <c r="C137" s="1" t="s">
        <v>2070</v>
      </c>
      <c r="D137" t="s">
        <v>5321</v>
      </c>
      <c r="E137" t="s">
        <v>1553</v>
      </c>
      <c r="F137" s="2" t="s">
        <v>1241</v>
      </c>
      <c r="H137" s="4">
        <v>2020</v>
      </c>
      <c r="K137" s="4">
        <v>67.2</v>
      </c>
      <c r="M137" t="s">
        <v>590</v>
      </c>
      <c r="N137" t="s">
        <v>1613</v>
      </c>
      <c r="O137" s="4">
        <v>97</v>
      </c>
      <c r="P137" s="4"/>
      <c r="Q137" s="4">
        <v>2015</v>
      </c>
    </row>
    <row r="138" spans="2:17">
      <c r="B138" s="36">
        <v>58.97</v>
      </c>
      <c r="C138" s="55"/>
      <c r="D138" s="45" t="s">
        <v>1799</v>
      </c>
      <c r="E138" s="45" t="s">
        <v>1608</v>
      </c>
      <c r="F138" s="35" t="s">
        <v>744</v>
      </c>
      <c r="G138" s="45"/>
      <c r="H138" s="35" t="s">
        <v>2942</v>
      </c>
      <c r="K138" s="2" t="s">
        <v>840</v>
      </c>
      <c r="L138" s="1"/>
      <c r="M138" t="s">
        <v>1595</v>
      </c>
      <c r="N138" t="s">
        <v>1550</v>
      </c>
      <c r="O138" s="2" t="s">
        <v>4767</v>
      </c>
      <c r="Q138" s="2" t="s">
        <v>4663</v>
      </c>
    </row>
    <row r="139" spans="2:17">
      <c r="B139" s="2" t="s">
        <v>5336</v>
      </c>
      <c r="C139" s="1" t="s">
        <v>2070</v>
      </c>
      <c r="D139" t="s">
        <v>3946</v>
      </c>
      <c r="E139" t="s">
        <v>1550</v>
      </c>
      <c r="F139" s="2" t="s">
        <v>1241</v>
      </c>
      <c r="H139" s="4">
        <v>2020</v>
      </c>
      <c r="K139" s="4">
        <v>71.2</v>
      </c>
      <c r="M139" t="s">
        <v>9</v>
      </c>
      <c r="N139" t="s">
        <v>1570</v>
      </c>
      <c r="O139" s="4">
        <v>97</v>
      </c>
      <c r="P139" s="4"/>
      <c r="Q139" s="4">
        <v>2015</v>
      </c>
    </row>
    <row r="140" spans="2:17">
      <c r="B140" s="35" t="s">
        <v>2393</v>
      </c>
      <c r="D140" t="s">
        <v>1070</v>
      </c>
      <c r="E140" t="s">
        <v>1570</v>
      </c>
      <c r="F140" s="2" t="s">
        <v>1241</v>
      </c>
      <c r="H140" s="4">
        <v>2019</v>
      </c>
    </row>
    <row r="141" spans="2:17">
      <c r="B141" s="35" t="s">
        <v>1628</v>
      </c>
      <c r="C141" s="55"/>
      <c r="D141" s="45" t="s">
        <v>1544</v>
      </c>
      <c r="E141" s="45" t="s">
        <v>1545</v>
      </c>
      <c r="F141" s="35" t="s">
        <v>4697</v>
      </c>
      <c r="G141" s="36"/>
      <c r="H141" s="35" t="s">
        <v>4692</v>
      </c>
    </row>
    <row r="142" spans="2:17">
      <c r="B142" s="4">
        <v>60.31</v>
      </c>
      <c r="D142" t="s">
        <v>4869</v>
      </c>
      <c r="E142" t="s">
        <v>1613</v>
      </c>
      <c r="F142" s="2" t="s">
        <v>1241</v>
      </c>
      <c r="H142" s="4">
        <v>2019</v>
      </c>
    </row>
    <row r="143" spans="2:17">
      <c r="B143" s="54">
        <v>60.6</v>
      </c>
      <c r="C143" s="55"/>
      <c r="D143" s="45" t="s">
        <v>1819</v>
      </c>
      <c r="E143" s="45" t="s">
        <v>2361</v>
      </c>
      <c r="F143" s="36">
        <v>94</v>
      </c>
      <c r="G143" s="36"/>
      <c r="H143" s="36">
        <v>2012</v>
      </c>
    </row>
    <row r="144" spans="2:17">
      <c r="B144" s="36">
        <v>60.65</v>
      </c>
      <c r="C144" s="55"/>
      <c r="D144" s="45" t="s">
        <v>1800</v>
      </c>
      <c r="E144" s="45" t="s">
        <v>1550</v>
      </c>
      <c r="F144" s="36">
        <v>93</v>
      </c>
      <c r="G144" s="36"/>
      <c r="H144" s="36">
        <v>2012</v>
      </c>
    </row>
    <row r="145" spans="2:17">
      <c r="B145" s="35" t="s">
        <v>2534</v>
      </c>
      <c r="C145" s="55"/>
      <c r="D145" s="45" t="s">
        <v>3054</v>
      </c>
      <c r="E145" s="45" t="s">
        <v>1668</v>
      </c>
      <c r="F145" s="36">
        <v>95</v>
      </c>
      <c r="G145" s="36"/>
      <c r="H145" s="36">
        <v>2014</v>
      </c>
    </row>
    <row r="146" spans="2:17">
      <c r="B146" s="35" t="s">
        <v>3050</v>
      </c>
      <c r="C146" s="55"/>
      <c r="D146" s="45" t="s">
        <v>1565</v>
      </c>
      <c r="E146" s="45" t="s">
        <v>1558</v>
      </c>
      <c r="F146" s="35" t="s">
        <v>4662</v>
      </c>
      <c r="G146" s="36"/>
      <c r="H146" s="35" t="s">
        <v>4663</v>
      </c>
    </row>
    <row r="147" spans="2:17">
      <c r="B147" s="35" t="s">
        <v>1977</v>
      </c>
      <c r="C147" s="55"/>
      <c r="D147" s="45" t="s">
        <v>2978</v>
      </c>
      <c r="E147" s="45" t="s">
        <v>1246</v>
      </c>
      <c r="F147" s="35" t="s">
        <v>581</v>
      </c>
      <c r="G147" s="45"/>
      <c r="H147" s="36">
        <v>2018</v>
      </c>
    </row>
    <row r="148" spans="2:17">
      <c r="B148" s="35" t="s">
        <v>3051</v>
      </c>
      <c r="C148" s="55"/>
      <c r="D148" s="45" t="s">
        <v>1560</v>
      </c>
      <c r="E148" s="45" t="s">
        <v>1561</v>
      </c>
      <c r="F148" s="35" t="s">
        <v>4697</v>
      </c>
      <c r="G148" s="36"/>
      <c r="H148" s="35" t="s">
        <v>4692</v>
      </c>
    </row>
    <row r="149" spans="2:17">
      <c r="B149" s="36">
        <v>61.27</v>
      </c>
      <c r="C149" s="55"/>
      <c r="D149" s="45" t="s">
        <v>2496</v>
      </c>
      <c r="E149" s="45" t="s">
        <v>1573</v>
      </c>
      <c r="F149" s="36">
        <v>90</v>
      </c>
      <c r="G149" s="36"/>
      <c r="H149" s="36">
        <v>2007</v>
      </c>
    </row>
    <row r="150" spans="2:17">
      <c r="B150" s="2" t="s">
        <v>3053</v>
      </c>
      <c r="D150" t="s">
        <v>1596</v>
      </c>
      <c r="E150" t="s">
        <v>1553</v>
      </c>
      <c r="F150" s="2" t="s">
        <v>4703</v>
      </c>
      <c r="G150" s="4"/>
      <c r="H150" s="2" t="s">
        <v>4692</v>
      </c>
    </row>
    <row r="151" spans="2:17">
      <c r="B151" s="2" t="s">
        <v>1478</v>
      </c>
      <c r="D151" t="s">
        <v>1562</v>
      </c>
      <c r="E151" t="s">
        <v>1563</v>
      </c>
      <c r="F151" s="2" t="s">
        <v>4703</v>
      </c>
      <c r="G151" s="4"/>
      <c r="H151" s="2" t="s">
        <v>4692</v>
      </c>
    </row>
    <row r="152" spans="2:17">
      <c r="B152" s="4">
        <v>62.33</v>
      </c>
      <c r="D152" t="s">
        <v>3167</v>
      </c>
      <c r="E152" t="s">
        <v>1599</v>
      </c>
      <c r="F152" s="4">
        <v>94</v>
      </c>
      <c r="G152" s="4"/>
      <c r="H152" s="4">
        <v>2012</v>
      </c>
    </row>
    <row r="153" spans="2:17">
      <c r="B153" s="4">
        <v>62.62</v>
      </c>
      <c r="D153" t="s">
        <v>4870</v>
      </c>
      <c r="E153" t="s">
        <v>2578</v>
      </c>
      <c r="F153" s="4">
        <v>94</v>
      </c>
      <c r="G153" s="4"/>
      <c r="H153" s="4">
        <v>2012</v>
      </c>
    </row>
    <row r="154" spans="2:17">
      <c r="B154" s="2" t="s">
        <v>837</v>
      </c>
      <c r="D154" t="s">
        <v>1590</v>
      </c>
      <c r="E154" t="s">
        <v>1593</v>
      </c>
      <c r="F154" s="2" t="s">
        <v>4697</v>
      </c>
      <c r="G154" s="4"/>
      <c r="H154" s="2" t="s">
        <v>4715</v>
      </c>
    </row>
    <row r="155" spans="2:17">
      <c r="B155" s="2" t="s">
        <v>838</v>
      </c>
      <c r="D155" t="s">
        <v>1542</v>
      </c>
      <c r="E155" t="s">
        <v>1543</v>
      </c>
      <c r="F155" s="2" t="s">
        <v>4697</v>
      </c>
      <c r="G155" s="4"/>
      <c r="H155" s="2" t="s">
        <v>4692</v>
      </c>
    </row>
    <row r="157" spans="2:17">
      <c r="B157" s="28" t="s">
        <v>2057</v>
      </c>
      <c r="F157" s="2"/>
      <c r="H157" s="2"/>
      <c r="K157" s="28" t="s">
        <v>4791</v>
      </c>
    </row>
    <row r="158" spans="2:17">
      <c r="B158" s="39" t="s">
        <v>2394</v>
      </c>
      <c r="D158" s="38" t="s">
        <v>595</v>
      </c>
      <c r="E158" s="38" t="s">
        <v>3042</v>
      </c>
      <c r="F158" s="39" t="s">
        <v>581</v>
      </c>
      <c r="G158" s="38"/>
      <c r="H158" s="37">
        <v>2019</v>
      </c>
      <c r="K158" s="2" t="s">
        <v>3058</v>
      </c>
      <c r="M158" t="s">
        <v>3059</v>
      </c>
      <c r="N158" t="s">
        <v>2582</v>
      </c>
      <c r="O158" s="4">
        <v>94</v>
      </c>
      <c r="P158" s="4"/>
      <c r="Q158" s="4">
        <v>2012</v>
      </c>
    </row>
    <row r="159" spans="2:17">
      <c r="B159" s="2" t="s">
        <v>5337</v>
      </c>
      <c r="C159" s="1" t="s">
        <v>2070</v>
      </c>
      <c r="D159" t="s">
        <v>3946</v>
      </c>
      <c r="E159" t="s">
        <v>1550</v>
      </c>
      <c r="F159" s="2" t="s">
        <v>1241</v>
      </c>
      <c r="H159" s="4">
        <v>2020</v>
      </c>
    </row>
    <row r="160" spans="2:17">
      <c r="B160" s="2" t="s">
        <v>3055</v>
      </c>
      <c r="C160" s="55"/>
      <c r="D160" s="45" t="s">
        <v>1819</v>
      </c>
      <c r="E160" s="45" t="s">
        <v>2361</v>
      </c>
      <c r="F160" s="36">
        <v>94</v>
      </c>
      <c r="G160" s="36"/>
      <c r="H160" s="36">
        <v>2012</v>
      </c>
    </row>
    <row r="161" spans="2:8">
      <c r="B161" s="2" t="s">
        <v>5338</v>
      </c>
      <c r="C161" s="1" t="s">
        <v>2070</v>
      </c>
      <c r="D161" t="s">
        <v>5321</v>
      </c>
      <c r="E161" t="s">
        <v>1553</v>
      </c>
      <c r="F161" s="2" t="s">
        <v>1241</v>
      </c>
      <c r="H161" s="4">
        <v>2020</v>
      </c>
    </row>
    <row r="162" spans="2:8">
      <c r="B162" s="2" t="s">
        <v>760</v>
      </c>
      <c r="D162" t="s">
        <v>1596</v>
      </c>
      <c r="E162" t="s">
        <v>1553</v>
      </c>
      <c r="F162" s="2" t="s">
        <v>4703</v>
      </c>
      <c r="H162" s="2" t="s">
        <v>4692</v>
      </c>
    </row>
    <row r="163" spans="2:8">
      <c r="B163" s="2" t="s">
        <v>761</v>
      </c>
      <c r="D163" t="s">
        <v>1542</v>
      </c>
      <c r="E163" t="s">
        <v>1543</v>
      </c>
      <c r="F163" s="2" t="s">
        <v>4697</v>
      </c>
      <c r="H163" s="2" t="s">
        <v>4692</v>
      </c>
    </row>
    <row r="164" spans="2:8">
      <c r="B164" s="2" t="s">
        <v>1781</v>
      </c>
      <c r="D164" t="s">
        <v>1800</v>
      </c>
      <c r="E164" t="s">
        <v>1550</v>
      </c>
      <c r="F164" s="4">
        <v>93</v>
      </c>
      <c r="G164" s="4"/>
      <c r="H164" s="4">
        <v>2012</v>
      </c>
    </row>
    <row r="165" spans="2:8">
      <c r="B165" s="2" t="s">
        <v>3057</v>
      </c>
      <c r="D165" t="s">
        <v>2453</v>
      </c>
      <c r="E165" t="s">
        <v>1599</v>
      </c>
      <c r="F165" s="4">
        <v>92</v>
      </c>
      <c r="G165" s="4"/>
      <c r="H165" s="4">
        <v>2011</v>
      </c>
    </row>
    <row r="166" spans="2:8">
      <c r="B166" s="2" t="s">
        <v>2123</v>
      </c>
      <c r="D166" s="19" t="s">
        <v>3054</v>
      </c>
      <c r="E166" s="19" t="s">
        <v>1668</v>
      </c>
      <c r="F166" s="4">
        <v>95</v>
      </c>
      <c r="H166" s="4">
        <v>2013</v>
      </c>
    </row>
    <row r="167" spans="2:8">
      <c r="B167" s="2" t="s">
        <v>266</v>
      </c>
      <c r="D167" t="s">
        <v>3578</v>
      </c>
      <c r="E167" t="s">
        <v>1543</v>
      </c>
      <c r="F167" s="4">
        <v>94</v>
      </c>
      <c r="G167" s="4"/>
      <c r="H167" s="4">
        <v>2013</v>
      </c>
    </row>
    <row r="168" spans="2:8">
      <c r="B168" s="2" t="s">
        <v>767</v>
      </c>
      <c r="D168" t="s">
        <v>1649</v>
      </c>
      <c r="E168" t="s">
        <v>1545</v>
      </c>
      <c r="F168" s="2" t="s">
        <v>4691</v>
      </c>
      <c r="H168" s="2" t="s">
        <v>4694</v>
      </c>
    </row>
    <row r="179" spans="2:17">
      <c r="B179" s="28" t="s">
        <v>841</v>
      </c>
      <c r="F179" s="2"/>
      <c r="H179" s="2"/>
      <c r="K179" s="28" t="s">
        <v>4804</v>
      </c>
    </row>
    <row r="180" spans="2:17">
      <c r="B180" s="39" t="s">
        <v>3094</v>
      </c>
      <c r="C180" s="41"/>
      <c r="D180" s="38" t="s">
        <v>1819</v>
      </c>
      <c r="E180" s="38" t="s">
        <v>2361</v>
      </c>
      <c r="F180" s="37">
        <v>94</v>
      </c>
      <c r="G180" s="37"/>
      <c r="H180" s="37">
        <v>2012</v>
      </c>
      <c r="K180" s="2"/>
      <c r="O180" s="4"/>
      <c r="P180" s="4"/>
      <c r="Q180" s="4"/>
    </row>
    <row r="181" spans="2:17">
      <c r="B181" s="2" t="s">
        <v>771</v>
      </c>
      <c r="D181" t="s">
        <v>1542</v>
      </c>
      <c r="E181" t="s">
        <v>1543</v>
      </c>
      <c r="F181" s="2" t="s">
        <v>4697</v>
      </c>
      <c r="H181" s="2" t="s">
        <v>4715</v>
      </c>
    </row>
    <row r="182" spans="2:17">
      <c r="B182" s="2" t="s">
        <v>1782</v>
      </c>
      <c r="D182" t="s">
        <v>1800</v>
      </c>
      <c r="E182" t="s">
        <v>1550</v>
      </c>
      <c r="F182" s="4">
        <v>93</v>
      </c>
      <c r="G182" s="4"/>
      <c r="H182" s="4">
        <v>2012</v>
      </c>
    </row>
    <row r="183" spans="2:17">
      <c r="B183" s="2" t="s">
        <v>272</v>
      </c>
      <c r="D183" t="s">
        <v>3578</v>
      </c>
      <c r="E183" t="s">
        <v>1543</v>
      </c>
      <c r="F183" s="4">
        <v>94</v>
      </c>
      <c r="G183" s="4"/>
      <c r="H183" s="4">
        <v>2013</v>
      </c>
    </row>
    <row r="184" spans="2:17">
      <c r="B184" s="2" t="s">
        <v>3096</v>
      </c>
      <c r="D184" s="19" t="s">
        <v>2453</v>
      </c>
      <c r="E184" s="19" t="s">
        <v>1599</v>
      </c>
      <c r="F184" s="4">
        <v>92</v>
      </c>
      <c r="H184" s="4">
        <v>2011</v>
      </c>
    </row>
    <row r="185" spans="2:17">
      <c r="B185" s="2" t="s">
        <v>1650</v>
      </c>
      <c r="D185" t="s">
        <v>1647</v>
      </c>
      <c r="E185" t="s">
        <v>1648</v>
      </c>
      <c r="F185" s="2" t="s">
        <v>4691</v>
      </c>
      <c r="H185" s="2" t="s">
        <v>4631</v>
      </c>
    </row>
    <row r="186" spans="2:17">
      <c r="B186" s="2" t="s">
        <v>1077</v>
      </c>
      <c r="C186" s="1" t="s">
        <v>2070</v>
      </c>
      <c r="D186" t="s">
        <v>3054</v>
      </c>
      <c r="E186" t="s">
        <v>3604</v>
      </c>
      <c r="F186" s="4">
        <v>98</v>
      </c>
      <c r="H186" s="4">
        <v>2016</v>
      </c>
    </row>
    <row r="187" spans="2:17">
      <c r="B187" s="2" t="s">
        <v>3384</v>
      </c>
      <c r="D187" t="s">
        <v>3385</v>
      </c>
      <c r="E187" t="s">
        <v>1246</v>
      </c>
      <c r="F187" s="4">
        <v>98</v>
      </c>
      <c r="H187" s="4">
        <v>2017</v>
      </c>
    </row>
    <row r="188" spans="2:17">
      <c r="B188" s="2" t="s">
        <v>1651</v>
      </c>
      <c r="D188" t="s">
        <v>1612</v>
      </c>
      <c r="E188" t="s">
        <v>1613</v>
      </c>
      <c r="F188" s="2" t="s">
        <v>4707</v>
      </c>
      <c r="H188" s="2" t="s">
        <v>4631</v>
      </c>
    </row>
    <row r="201" spans="2:17">
      <c r="B201" s="28" t="s">
        <v>4989</v>
      </c>
      <c r="D201" s="7"/>
      <c r="F201" s="2"/>
      <c r="H201" s="2"/>
      <c r="K201" s="28" t="s">
        <v>4903</v>
      </c>
    </row>
    <row r="202" spans="2:17">
      <c r="B202" s="333" t="s">
        <v>5315</v>
      </c>
      <c r="C202" s="334"/>
      <c r="D202" s="342" t="s">
        <v>4869</v>
      </c>
      <c r="E202" s="342" t="s">
        <v>1613</v>
      </c>
      <c r="F202" s="333" t="s">
        <v>1241</v>
      </c>
      <c r="G202" s="342"/>
      <c r="H202" s="336">
        <v>2020</v>
      </c>
      <c r="K202" s="2" t="s">
        <v>1669</v>
      </c>
      <c r="L202" s="1"/>
      <c r="M202" t="s">
        <v>1656</v>
      </c>
      <c r="N202" t="s">
        <v>1657</v>
      </c>
      <c r="O202" s="2">
        <v>79</v>
      </c>
      <c r="Q202" s="2">
        <v>1997</v>
      </c>
    </row>
    <row r="203" spans="2:17">
      <c r="B203" s="5" t="s">
        <v>3099</v>
      </c>
      <c r="C203" s="11"/>
      <c r="D203" s="12" t="s">
        <v>1819</v>
      </c>
      <c r="E203" s="12" t="s">
        <v>2361</v>
      </c>
      <c r="F203" s="6">
        <v>94</v>
      </c>
      <c r="G203" s="6"/>
      <c r="H203" s="6">
        <v>2012</v>
      </c>
      <c r="K203" s="2" t="s">
        <v>1670</v>
      </c>
      <c r="L203" s="1"/>
      <c r="M203" t="s">
        <v>1671</v>
      </c>
      <c r="N203" t="s">
        <v>1558</v>
      </c>
      <c r="O203" s="2">
        <v>79</v>
      </c>
      <c r="Q203" s="2">
        <v>1997</v>
      </c>
    </row>
    <row r="204" spans="2:17">
      <c r="B204" s="2" t="s">
        <v>1483</v>
      </c>
      <c r="C204" s="1" t="s">
        <v>578</v>
      </c>
      <c r="D204" t="s">
        <v>3100</v>
      </c>
      <c r="E204" t="s">
        <v>1608</v>
      </c>
      <c r="F204" s="4">
        <v>93</v>
      </c>
      <c r="G204" s="4"/>
      <c r="H204" s="4">
        <v>2012</v>
      </c>
    </row>
    <row r="205" spans="2:17">
      <c r="B205" s="5" t="s">
        <v>808</v>
      </c>
      <c r="D205" s="7" t="s">
        <v>1652</v>
      </c>
      <c r="E205" t="s">
        <v>1610</v>
      </c>
      <c r="F205" s="2" t="s">
        <v>4709</v>
      </c>
      <c r="G205" s="4"/>
      <c r="H205" s="2" t="s">
        <v>4635</v>
      </c>
    </row>
    <row r="206" spans="2:17">
      <c r="B206" s="2" t="s">
        <v>5316</v>
      </c>
      <c r="D206" t="s">
        <v>3946</v>
      </c>
      <c r="E206" t="s">
        <v>1550</v>
      </c>
      <c r="F206" s="2" t="s">
        <v>1241</v>
      </c>
      <c r="H206" s="4">
        <v>2020</v>
      </c>
    </row>
    <row r="207" spans="2:17">
      <c r="B207" s="2" t="s">
        <v>1783</v>
      </c>
      <c r="D207" t="s">
        <v>1800</v>
      </c>
      <c r="E207" t="s">
        <v>1550</v>
      </c>
      <c r="F207" s="4">
        <v>93</v>
      </c>
      <c r="G207" s="4"/>
      <c r="H207" s="4">
        <v>2012</v>
      </c>
    </row>
    <row r="208" spans="2:17">
      <c r="B208" s="2" t="s">
        <v>2395</v>
      </c>
      <c r="D208" t="s">
        <v>1070</v>
      </c>
      <c r="E208" t="s">
        <v>1570</v>
      </c>
      <c r="F208" s="2" t="s">
        <v>1241</v>
      </c>
      <c r="H208" s="4">
        <v>2019</v>
      </c>
    </row>
    <row r="209" spans="2:11">
      <c r="B209" s="5" t="s">
        <v>812</v>
      </c>
      <c r="D209" s="7" t="s">
        <v>1647</v>
      </c>
      <c r="E209" t="s">
        <v>1648</v>
      </c>
      <c r="F209" s="2" t="s">
        <v>4691</v>
      </c>
      <c r="G209" s="4"/>
      <c r="H209" s="2" t="s">
        <v>4694</v>
      </c>
    </row>
    <row r="210" spans="2:11">
      <c r="B210" s="2" t="s">
        <v>3904</v>
      </c>
      <c r="D210" t="s">
        <v>3555</v>
      </c>
      <c r="E210" t="s">
        <v>3556</v>
      </c>
      <c r="F210" s="4">
        <v>94</v>
      </c>
      <c r="G210" s="4"/>
      <c r="H210" s="4">
        <v>2012</v>
      </c>
    </row>
    <row r="211" spans="2:11">
      <c r="B211" s="5" t="s">
        <v>1653</v>
      </c>
      <c r="D211" s="7" t="s">
        <v>1649</v>
      </c>
      <c r="E211" t="s">
        <v>1545</v>
      </c>
      <c r="F211" s="2" t="s">
        <v>4691</v>
      </c>
      <c r="G211" s="4"/>
      <c r="H211" s="2" t="s">
        <v>4631</v>
      </c>
    </row>
    <row r="212" spans="2:11">
      <c r="B212" s="2" t="s">
        <v>4867</v>
      </c>
      <c r="D212" t="s">
        <v>3060</v>
      </c>
      <c r="E212" t="s">
        <v>1553</v>
      </c>
      <c r="F212" s="4">
        <v>95</v>
      </c>
      <c r="G212" s="4"/>
      <c r="H212" s="4">
        <v>2013</v>
      </c>
    </row>
    <row r="213" spans="2:11">
      <c r="B213" s="5" t="s">
        <v>1654</v>
      </c>
      <c r="D213" s="7" t="s">
        <v>1626</v>
      </c>
      <c r="E213" t="s">
        <v>1550</v>
      </c>
      <c r="F213" s="2" t="s">
        <v>4691</v>
      </c>
      <c r="G213" s="4"/>
      <c r="H213" s="2" t="s">
        <v>4694</v>
      </c>
    </row>
    <row r="214" spans="2:11">
      <c r="B214" s="2" t="s">
        <v>1655</v>
      </c>
      <c r="D214" t="s">
        <v>1656</v>
      </c>
      <c r="E214" t="s">
        <v>1657</v>
      </c>
      <c r="F214" s="2">
        <v>79</v>
      </c>
      <c r="G214" s="4"/>
      <c r="H214" s="2">
        <v>1997</v>
      </c>
    </row>
    <row r="215" spans="2:11">
      <c r="B215" s="2" t="s">
        <v>3386</v>
      </c>
      <c r="D215" s="19" t="s">
        <v>3054</v>
      </c>
      <c r="E215" s="19" t="s">
        <v>3604</v>
      </c>
      <c r="F215" s="4">
        <v>98</v>
      </c>
      <c r="H215" s="4">
        <v>2017</v>
      </c>
    </row>
    <row r="216" spans="2:11">
      <c r="B216" s="2" t="s">
        <v>3922</v>
      </c>
      <c r="D216" t="s">
        <v>2453</v>
      </c>
      <c r="E216" t="s">
        <v>1599</v>
      </c>
      <c r="F216" s="4">
        <v>92</v>
      </c>
      <c r="G216" s="4"/>
      <c r="H216" s="4">
        <v>2011</v>
      </c>
    </row>
    <row r="217" spans="2:11">
      <c r="B217" s="2" t="s">
        <v>273</v>
      </c>
      <c r="D217" t="s">
        <v>3578</v>
      </c>
      <c r="E217" t="s">
        <v>1543</v>
      </c>
      <c r="F217" s="4">
        <v>94</v>
      </c>
      <c r="G217" s="4"/>
      <c r="H217" s="4">
        <v>2013</v>
      </c>
    </row>
    <row r="218" spans="2:11">
      <c r="B218" s="2" t="s">
        <v>1658</v>
      </c>
      <c r="D218" t="s">
        <v>1659</v>
      </c>
      <c r="E218" t="s">
        <v>1570</v>
      </c>
      <c r="F218" s="2" t="s">
        <v>4709</v>
      </c>
      <c r="G218" s="4"/>
      <c r="H218" s="2" t="s">
        <v>4635</v>
      </c>
    </row>
    <row r="219" spans="2:11">
      <c r="B219" s="2" t="s">
        <v>1660</v>
      </c>
      <c r="D219" t="s">
        <v>1552</v>
      </c>
      <c r="E219" t="s">
        <v>1553</v>
      </c>
      <c r="F219" s="2" t="s">
        <v>4709</v>
      </c>
      <c r="G219" s="4"/>
      <c r="H219" s="2" t="s">
        <v>4635</v>
      </c>
    </row>
    <row r="220" spans="2:11">
      <c r="B220" s="2" t="s">
        <v>1661</v>
      </c>
      <c r="D220" t="s">
        <v>1662</v>
      </c>
      <c r="E220" t="s">
        <v>1570</v>
      </c>
      <c r="F220" s="2" t="s">
        <v>4763</v>
      </c>
      <c r="G220" s="4"/>
      <c r="H220" s="2" t="s">
        <v>4658</v>
      </c>
    </row>
    <row r="221" spans="2:11">
      <c r="B221" s="2" t="s">
        <v>1663</v>
      </c>
      <c r="D221" s="7" t="s">
        <v>1664</v>
      </c>
      <c r="E221" t="s">
        <v>1665</v>
      </c>
      <c r="F221" s="2" t="s">
        <v>4691</v>
      </c>
      <c r="G221" s="4"/>
      <c r="H221" s="2" t="s">
        <v>4694</v>
      </c>
    </row>
    <row r="223" spans="2:11">
      <c r="B223" s="28" t="s">
        <v>5013</v>
      </c>
      <c r="F223" s="2"/>
      <c r="H223" s="2"/>
      <c r="K223" s="28" t="s">
        <v>2134</v>
      </c>
    </row>
    <row r="224" spans="2:11">
      <c r="B224" s="39" t="s">
        <v>2402</v>
      </c>
      <c r="C224" s="41" t="s">
        <v>2070</v>
      </c>
      <c r="D224" s="38" t="s">
        <v>4869</v>
      </c>
      <c r="E224" s="38" t="s">
        <v>1613</v>
      </c>
      <c r="F224" s="39" t="s">
        <v>1241</v>
      </c>
      <c r="G224" s="38"/>
      <c r="H224" s="37">
        <v>2019</v>
      </c>
    </row>
    <row r="225" spans="2:8">
      <c r="B225" s="35" t="s">
        <v>825</v>
      </c>
      <c r="C225" s="55"/>
      <c r="D225" s="45" t="s">
        <v>1647</v>
      </c>
      <c r="E225" s="45" t="s">
        <v>1648</v>
      </c>
      <c r="F225" s="35" t="s">
        <v>4691</v>
      </c>
      <c r="G225" s="45"/>
      <c r="H225" s="35" t="s">
        <v>4694</v>
      </c>
    </row>
    <row r="226" spans="2:8">
      <c r="B226" s="2" t="s">
        <v>2535</v>
      </c>
      <c r="D226" t="s">
        <v>3060</v>
      </c>
      <c r="E226" t="s">
        <v>1553</v>
      </c>
      <c r="F226" s="4">
        <v>95</v>
      </c>
      <c r="G226" s="4"/>
      <c r="H226" s="4">
        <v>2014</v>
      </c>
    </row>
    <row r="227" spans="2:8">
      <c r="B227" s="5" t="s">
        <v>826</v>
      </c>
      <c r="D227" s="19" t="s">
        <v>1662</v>
      </c>
      <c r="E227" s="19" t="s">
        <v>1570</v>
      </c>
      <c r="F227" s="2" t="s">
        <v>4763</v>
      </c>
      <c r="H227" s="4">
        <v>2005</v>
      </c>
    </row>
    <row r="228" spans="2:8">
      <c r="B228" s="2" t="s">
        <v>827</v>
      </c>
      <c r="D228" t="s">
        <v>1664</v>
      </c>
      <c r="E228" t="s">
        <v>1665</v>
      </c>
      <c r="F228" s="2" t="s">
        <v>4691</v>
      </c>
      <c r="H228" s="2" t="s">
        <v>4694</v>
      </c>
    </row>
    <row r="229" spans="2:8">
      <c r="B229" s="2" t="s">
        <v>5339</v>
      </c>
      <c r="D229" t="s">
        <v>1662</v>
      </c>
      <c r="E229" t="s">
        <v>1553</v>
      </c>
      <c r="F229" s="2" t="s">
        <v>1683</v>
      </c>
      <c r="G229" s="45"/>
      <c r="H229" s="36">
        <v>2020</v>
      </c>
    </row>
    <row r="230" spans="2:8">
      <c r="B230" s="2" t="s">
        <v>828</v>
      </c>
      <c r="D230" t="s">
        <v>1649</v>
      </c>
      <c r="E230" t="s">
        <v>1545</v>
      </c>
      <c r="F230" s="2" t="s">
        <v>4691</v>
      </c>
      <c r="H230" s="2" t="s">
        <v>4694</v>
      </c>
    </row>
    <row r="231" spans="2:8">
      <c r="B231" s="2" t="s">
        <v>1672</v>
      </c>
      <c r="D231" t="s">
        <v>1667</v>
      </c>
      <c r="E231" t="s">
        <v>1668</v>
      </c>
      <c r="F231" s="2" t="s">
        <v>4691</v>
      </c>
      <c r="H231" s="2" t="s">
        <v>4631</v>
      </c>
    </row>
    <row r="245" spans="2:17">
      <c r="B245" s="28" t="s">
        <v>15</v>
      </c>
      <c r="F245" s="2"/>
      <c r="H245" s="2"/>
      <c r="K245" s="28" t="s">
        <v>1100</v>
      </c>
    </row>
    <row r="246" spans="2:17">
      <c r="B246" s="298" t="s">
        <v>2403</v>
      </c>
      <c r="C246" s="299" t="s">
        <v>2070</v>
      </c>
      <c r="D246" s="300" t="s">
        <v>4869</v>
      </c>
      <c r="E246" s="300" t="s">
        <v>1613</v>
      </c>
      <c r="F246" s="298" t="s">
        <v>1241</v>
      </c>
      <c r="G246" s="300"/>
      <c r="H246" s="301">
        <v>2019</v>
      </c>
      <c r="K246" s="2" t="s">
        <v>1691</v>
      </c>
      <c r="L246" s="1"/>
      <c r="M246" t="s">
        <v>1656</v>
      </c>
      <c r="N246" t="s">
        <v>1657</v>
      </c>
      <c r="O246" s="2">
        <v>79</v>
      </c>
      <c r="Q246" s="2">
        <v>1997</v>
      </c>
    </row>
    <row r="247" spans="2:17">
      <c r="B247" s="35" t="s">
        <v>3107</v>
      </c>
      <c r="C247" s="55" t="s">
        <v>578</v>
      </c>
      <c r="D247" s="45" t="s">
        <v>3100</v>
      </c>
      <c r="E247" s="45" t="s">
        <v>1608</v>
      </c>
      <c r="F247" s="36">
        <v>93</v>
      </c>
      <c r="G247" s="36"/>
      <c r="H247" s="36">
        <v>2012</v>
      </c>
    </row>
    <row r="248" spans="2:17">
      <c r="B248" s="5" t="s">
        <v>864</v>
      </c>
      <c r="D248" t="s">
        <v>1652</v>
      </c>
      <c r="E248" t="s">
        <v>1610</v>
      </c>
      <c r="F248" s="2" t="s">
        <v>4709</v>
      </c>
      <c r="H248" s="2" t="s">
        <v>4635</v>
      </c>
    </row>
    <row r="249" spans="2:17">
      <c r="B249" s="2" t="s">
        <v>3923</v>
      </c>
      <c r="D249" t="s">
        <v>1819</v>
      </c>
      <c r="E249" t="s">
        <v>2361</v>
      </c>
      <c r="F249" s="4">
        <v>94</v>
      </c>
      <c r="G249" s="4"/>
      <c r="H249" s="4">
        <v>2012</v>
      </c>
    </row>
    <row r="250" spans="2:17">
      <c r="B250" s="2" t="s">
        <v>2536</v>
      </c>
      <c r="D250" t="s">
        <v>3060</v>
      </c>
      <c r="E250" t="s">
        <v>1553</v>
      </c>
      <c r="F250" s="4">
        <v>95</v>
      </c>
      <c r="G250" s="4"/>
      <c r="H250" s="4">
        <v>2014</v>
      </c>
    </row>
    <row r="251" spans="2:17">
      <c r="B251" s="2" t="s">
        <v>5317</v>
      </c>
      <c r="D251" t="s">
        <v>1662</v>
      </c>
      <c r="E251" t="s">
        <v>1553</v>
      </c>
      <c r="F251" s="2" t="s">
        <v>1683</v>
      </c>
      <c r="G251" s="45"/>
      <c r="H251" s="36">
        <v>2020</v>
      </c>
    </row>
    <row r="252" spans="2:17">
      <c r="B252" s="5" t="s">
        <v>866</v>
      </c>
      <c r="C252" s="8"/>
      <c r="D252" t="s">
        <v>1664</v>
      </c>
      <c r="E252" t="s">
        <v>1665</v>
      </c>
      <c r="F252" s="2" t="s">
        <v>4691</v>
      </c>
      <c r="H252" s="2" t="s">
        <v>4694</v>
      </c>
    </row>
    <row r="253" spans="2:17">
      <c r="B253" s="5" t="s">
        <v>867</v>
      </c>
      <c r="C253" s="8"/>
      <c r="D253" t="s">
        <v>1647</v>
      </c>
      <c r="E253" t="s">
        <v>1648</v>
      </c>
      <c r="F253" s="2" t="s">
        <v>4691</v>
      </c>
      <c r="H253" s="2" t="s">
        <v>4694</v>
      </c>
    </row>
    <row r="254" spans="2:17">
      <c r="B254" s="5" t="s">
        <v>1673</v>
      </c>
      <c r="D254" t="s">
        <v>1662</v>
      </c>
      <c r="E254" t="s">
        <v>1570</v>
      </c>
      <c r="F254" s="2" t="s">
        <v>4763</v>
      </c>
      <c r="H254" s="2" t="s">
        <v>4658</v>
      </c>
    </row>
    <row r="255" spans="2:17">
      <c r="B255" s="2" t="s">
        <v>3905</v>
      </c>
      <c r="D255" t="s">
        <v>3555</v>
      </c>
      <c r="E255" t="s">
        <v>3556</v>
      </c>
      <c r="F255" s="4">
        <v>94</v>
      </c>
      <c r="G255" s="4"/>
      <c r="H255" s="4">
        <v>2012</v>
      </c>
    </row>
    <row r="256" spans="2:17">
      <c r="B256" s="5" t="s">
        <v>1674</v>
      </c>
      <c r="D256" t="s">
        <v>1649</v>
      </c>
      <c r="E256" t="s">
        <v>1545</v>
      </c>
      <c r="F256" s="2" t="s">
        <v>4691</v>
      </c>
      <c r="H256" s="2" t="s">
        <v>4631</v>
      </c>
    </row>
    <row r="257" spans="2:11">
      <c r="B257" s="5" t="s">
        <v>1675</v>
      </c>
      <c r="D257" t="s">
        <v>1659</v>
      </c>
      <c r="E257" t="s">
        <v>1570</v>
      </c>
      <c r="F257" s="2" t="s">
        <v>4709</v>
      </c>
      <c r="H257" s="2" t="s">
        <v>4635</v>
      </c>
    </row>
    <row r="258" spans="2:11">
      <c r="B258" s="2" t="s">
        <v>3110</v>
      </c>
      <c r="D258" t="s">
        <v>2453</v>
      </c>
      <c r="E258" t="s">
        <v>1599</v>
      </c>
      <c r="F258" s="4">
        <v>92</v>
      </c>
      <c r="G258" s="4"/>
      <c r="H258" s="4">
        <v>2010</v>
      </c>
    </row>
    <row r="259" spans="2:11">
      <c r="B259" s="2" t="s">
        <v>3906</v>
      </c>
      <c r="D259" t="s">
        <v>1800</v>
      </c>
      <c r="E259" t="s">
        <v>1550</v>
      </c>
      <c r="F259" s="4">
        <v>93</v>
      </c>
      <c r="G259" s="4"/>
      <c r="H259" s="4">
        <v>2012</v>
      </c>
    </row>
    <row r="260" spans="2:11">
      <c r="B260" s="2" t="s">
        <v>4455</v>
      </c>
      <c r="D260" s="19" t="s">
        <v>3054</v>
      </c>
      <c r="E260" s="19" t="s">
        <v>3604</v>
      </c>
      <c r="F260" s="4">
        <v>97</v>
      </c>
      <c r="H260" s="4">
        <v>2015</v>
      </c>
    </row>
    <row r="261" spans="2:11">
      <c r="B261" s="2" t="s">
        <v>1978</v>
      </c>
      <c r="D261" t="s">
        <v>277</v>
      </c>
      <c r="E261" t="s">
        <v>3639</v>
      </c>
      <c r="F261" s="35" t="s">
        <v>581</v>
      </c>
      <c r="G261" s="45"/>
      <c r="H261" s="36">
        <v>2018</v>
      </c>
    </row>
    <row r="262" spans="2:11">
      <c r="B262" s="2" t="s">
        <v>1676</v>
      </c>
      <c r="D262" t="s">
        <v>1656</v>
      </c>
      <c r="E262" t="s">
        <v>1657</v>
      </c>
      <c r="F262" s="2">
        <v>79</v>
      </c>
      <c r="H262" s="2">
        <v>1997</v>
      </c>
    </row>
    <row r="263" spans="2:11">
      <c r="B263" s="2" t="s">
        <v>3387</v>
      </c>
      <c r="D263" t="s">
        <v>3385</v>
      </c>
      <c r="E263" t="s">
        <v>1246</v>
      </c>
      <c r="F263" s="4">
        <v>98</v>
      </c>
      <c r="H263" s="4">
        <v>2017</v>
      </c>
    </row>
    <row r="264" spans="2:11">
      <c r="B264" s="2" t="s">
        <v>2124</v>
      </c>
      <c r="D264" s="19" t="s">
        <v>3054</v>
      </c>
      <c r="E264" s="19" t="s">
        <v>1668</v>
      </c>
      <c r="F264" s="4">
        <v>95</v>
      </c>
      <c r="H264" s="4">
        <v>2013</v>
      </c>
    </row>
    <row r="265" spans="2:11">
      <c r="B265" s="2" t="s">
        <v>1677</v>
      </c>
      <c r="D265" t="s">
        <v>1689</v>
      </c>
      <c r="E265" t="s">
        <v>1558</v>
      </c>
      <c r="F265" s="2">
        <v>79</v>
      </c>
      <c r="H265" s="2">
        <v>1997</v>
      </c>
    </row>
    <row r="266" spans="2:11">
      <c r="B266" s="2"/>
      <c r="F266" s="2"/>
      <c r="H266" s="2"/>
    </row>
    <row r="267" spans="2:11">
      <c r="B267" s="28" t="s">
        <v>47</v>
      </c>
      <c r="F267" s="2"/>
      <c r="H267" s="2"/>
      <c r="K267" s="28" t="s">
        <v>1136</v>
      </c>
    </row>
    <row r="268" spans="2:11">
      <c r="B268" s="333" t="s">
        <v>5318</v>
      </c>
      <c r="C268" s="334"/>
      <c r="D268" s="342" t="s">
        <v>4869</v>
      </c>
      <c r="E268" s="342" t="s">
        <v>1613</v>
      </c>
      <c r="F268" s="333" t="s">
        <v>1241</v>
      </c>
      <c r="G268" s="342"/>
      <c r="H268" s="336">
        <v>2020</v>
      </c>
    </row>
    <row r="269" spans="2:11">
      <c r="B269" s="5" t="s">
        <v>882</v>
      </c>
      <c r="C269" s="11"/>
      <c r="D269" s="12" t="s">
        <v>1652</v>
      </c>
      <c r="E269" s="12" t="s">
        <v>1610</v>
      </c>
      <c r="F269" s="5" t="s">
        <v>4709</v>
      </c>
      <c r="G269" s="12"/>
      <c r="H269" s="5" t="s">
        <v>4635</v>
      </c>
    </row>
    <row r="270" spans="2:11">
      <c r="B270" s="2" t="s">
        <v>5319</v>
      </c>
      <c r="D270" t="s">
        <v>1662</v>
      </c>
      <c r="E270" t="s">
        <v>1553</v>
      </c>
      <c r="F270" s="2" t="s">
        <v>1683</v>
      </c>
      <c r="G270" s="45"/>
      <c r="H270" s="36">
        <v>2020</v>
      </c>
    </row>
    <row r="271" spans="2:11">
      <c r="B271" s="5" t="s">
        <v>1692</v>
      </c>
      <c r="D271" t="s">
        <v>1664</v>
      </c>
      <c r="E271" t="s">
        <v>1665</v>
      </c>
      <c r="F271" s="2" t="s">
        <v>4691</v>
      </c>
      <c r="H271" s="2" t="s">
        <v>4694</v>
      </c>
    </row>
    <row r="272" spans="2:11">
      <c r="B272" s="2" t="s">
        <v>1494</v>
      </c>
      <c r="D272" t="s">
        <v>1488</v>
      </c>
      <c r="E272" t="s">
        <v>1490</v>
      </c>
      <c r="F272" s="4">
        <v>93</v>
      </c>
      <c r="G272" s="4"/>
      <c r="H272" s="4">
        <v>2012</v>
      </c>
    </row>
    <row r="273" spans="2:8">
      <c r="B273" s="2" t="s">
        <v>1979</v>
      </c>
      <c r="D273" t="s">
        <v>277</v>
      </c>
      <c r="E273" t="s">
        <v>3639</v>
      </c>
      <c r="F273" s="35" t="s">
        <v>581</v>
      </c>
      <c r="G273" s="45"/>
      <c r="H273" s="36">
        <v>2018</v>
      </c>
    </row>
    <row r="274" spans="2:8">
      <c r="B274" s="2" t="s">
        <v>1693</v>
      </c>
      <c r="D274" t="s">
        <v>1662</v>
      </c>
      <c r="E274" t="s">
        <v>1570</v>
      </c>
      <c r="F274" s="2" t="s">
        <v>4763</v>
      </c>
      <c r="H274" s="2" t="s">
        <v>4750</v>
      </c>
    </row>
    <row r="275" spans="2:8">
      <c r="B275" s="2" t="s">
        <v>887</v>
      </c>
      <c r="D275" t="s">
        <v>1659</v>
      </c>
      <c r="E275" t="s">
        <v>1570</v>
      </c>
      <c r="F275" s="2" t="s">
        <v>4709</v>
      </c>
      <c r="H275" s="2" t="s">
        <v>4635</v>
      </c>
    </row>
    <row r="276" spans="2:8">
      <c r="B276" s="2" t="s">
        <v>4457</v>
      </c>
      <c r="D276" s="19" t="s">
        <v>3054</v>
      </c>
      <c r="E276" s="19" t="s">
        <v>3604</v>
      </c>
      <c r="F276" s="4">
        <v>98</v>
      </c>
      <c r="H276" s="4">
        <v>2017</v>
      </c>
    </row>
    <row r="277" spans="2:8">
      <c r="B277" s="2" t="s">
        <v>4458</v>
      </c>
      <c r="D277" t="s">
        <v>9</v>
      </c>
      <c r="E277" t="s">
        <v>1570</v>
      </c>
      <c r="F277" s="4">
        <v>97</v>
      </c>
      <c r="G277" s="4"/>
      <c r="H277" s="4">
        <v>2015</v>
      </c>
    </row>
    <row r="278" spans="2:8">
      <c r="B278" s="2" t="s">
        <v>891</v>
      </c>
      <c r="D278" t="s">
        <v>1612</v>
      </c>
      <c r="E278" t="s">
        <v>1613</v>
      </c>
      <c r="F278" s="2" t="s">
        <v>4707</v>
      </c>
      <c r="H278" s="2" t="s">
        <v>4631</v>
      </c>
    </row>
    <row r="279" spans="2:8">
      <c r="B279" s="2" t="s">
        <v>3907</v>
      </c>
      <c r="D279" t="s">
        <v>3640</v>
      </c>
      <c r="E279" t="s">
        <v>1570</v>
      </c>
      <c r="F279" s="4">
        <v>94</v>
      </c>
      <c r="G279" s="4"/>
      <c r="H279" s="4">
        <v>2012</v>
      </c>
    </row>
    <row r="281" spans="2:8">
      <c r="B281" s="2"/>
      <c r="F281" s="2"/>
      <c r="H281" s="2"/>
    </row>
    <row r="289" spans="2:11">
      <c r="B289" s="28" t="s">
        <v>138</v>
      </c>
      <c r="F289" s="2"/>
      <c r="H289" s="2"/>
      <c r="K289" s="28" t="s">
        <v>1143</v>
      </c>
    </row>
    <row r="290" spans="2:11">
      <c r="B290" s="39" t="s">
        <v>974</v>
      </c>
      <c r="C290" s="41"/>
      <c r="D290" s="38" t="s">
        <v>1652</v>
      </c>
      <c r="E290" s="38" t="s">
        <v>1610</v>
      </c>
      <c r="F290" s="39" t="s">
        <v>4709</v>
      </c>
      <c r="G290" s="38"/>
      <c r="H290" s="39" t="s">
        <v>2945</v>
      </c>
    </row>
    <row r="291" spans="2:11">
      <c r="B291" s="2" t="s">
        <v>5571</v>
      </c>
      <c r="D291" t="s">
        <v>1662</v>
      </c>
      <c r="E291" t="s">
        <v>1553</v>
      </c>
      <c r="F291" s="2" t="s">
        <v>1683</v>
      </c>
      <c r="G291" s="45"/>
      <c r="H291" s="36">
        <v>2021</v>
      </c>
    </row>
    <row r="292" spans="2:11">
      <c r="B292" s="2" t="s">
        <v>3388</v>
      </c>
      <c r="D292" s="19" t="s">
        <v>3054</v>
      </c>
      <c r="E292" s="19" t="s">
        <v>3604</v>
      </c>
      <c r="F292" s="4">
        <v>98</v>
      </c>
      <c r="H292" s="4">
        <v>2017</v>
      </c>
    </row>
    <row r="293" spans="2:11">
      <c r="B293" s="2" t="s">
        <v>1980</v>
      </c>
      <c r="D293" t="s">
        <v>277</v>
      </c>
      <c r="E293" t="s">
        <v>3639</v>
      </c>
      <c r="F293" s="35" t="s">
        <v>581</v>
      </c>
      <c r="G293" s="45"/>
      <c r="H293" s="36">
        <v>2018</v>
      </c>
    </row>
    <row r="294" spans="2:11">
      <c r="B294" s="2" t="s">
        <v>3389</v>
      </c>
      <c r="D294" t="s">
        <v>3385</v>
      </c>
      <c r="E294" t="s">
        <v>1246</v>
      </c>
      <c r="F294" s="4">
        <v>98</v>
      </c>
      <c r="H294" s="4">
        <v>2017</v>
      </c>
    </row>
    <row r="311" spans="2:11">
      <c r="B311" s="28" t="s">
        <v>1885</v>
      </c>
      <c r="F311" s="2"/>
      <c r="G311" s="2"/>
      <c r="K311" s="28" t="s">
        <v>2981</v>
      </c>
    </row>
    <row r="312" spans="2:11">
      <c r="B312" s="37">
        <v>8.73</v>
      </c>
      <c r="C312" s="41" t="s">
        <v>2070</v>
      </c>
      <c r="D312" s="38" t="s">
        <v>1799</v>
      </c>
      <c r="E312" s="38" t="s">
        <v>1608</v>
      </c>
      <c r="F312" s="37">
        <v>94</v>
      </c>
      <c r="G312" s="38"/>
      <c r="H312" s="37">
        <v>2012</v>
      </c>
    </row>
    <row r="313" spans="2:11">
      <c r="B313" s="2" t="s">
        <v>2586</v>
      </c>
      <c r="C313" s="1" t="s">
        <v>2070</v>
      </c>
      <c r="D313" t="s">
        <v>1070</v>
      </c>
      <c r="E313" t="s">
        <v>1570</v>
      </c>
      <c r="F313" s="2" t="s">
        <v>1241</v>
      </c>
      <c r="H313" s="4">
        <v>2020</v>
      </c>
    </row>
    <row r="314" spans="2:11">
      <c r="B314" s="2" t="s">
        <v>1760</v>
      </c>
      <c r="C314" s="1" t="s">
        <v>2070</v>
      </c>
      <c r="D314" t="s">
        <v>1552</v>
      </c>
      <c r="E314" t="s">
        <v>1553</v>
      </c>
      <c r="F314" s="2" t="s">
        <v>4709</v>
      </c>
      <c r="H314" s="2" t="s">
        <v>2945</v>
      </c>
    </row>
    <row r="315" spans="2:11">
      <c r="B315" s="5" t="s">
        <v>897</v>
      </c>
      <c r="C315" s="1" t="s">
        <v>2070</v>
      </c>
      <c r="D315" t="s">
        <v>1572</v>
      </c>
      <c r="E315" t="s">
        <v>1573</v>
      </c>
      <c r="F315" s="2" t="s">
        <v>4691</v>
      </c>
      <c r="H315" s="2" t="s">
        <v>4631</v>
      </c>
    </row>
    <row r="316" spans="2:11">
      <c r="B316" s="2" t="s">
        <v>3854</v>
      </c>
      <c r="C316" s="1" t="s">
        <v>2070</v>
      </c>
      <c r="D316" t="s">
        <v>3946</v>
      </c>
      <c r="E316" t="s">
        <v>1550</v>
      </c>
      <c r="F316" s="2" t="s">
        <v>1241</v>
      </c>
      <c r="H316" s="4">
        <v>2020</v>
      </c>
    </row>
    <row r="317" spans="2:11">
      <c r="B317" s="4">
        <v>10.14</v>
      </c>
      <c r="C317" s="1" t="s">
        <v>2070</v>
      </c>
      <c r="D317" t="s">
        <v>3254</v>
      </c>
      <c r="E317" t="s">
        <v>1550</v>
      </c>
      <c r="F317" s="2" t="s">
        <v>1241</v>
      </c>
      <c r="H317" s="4">
        <v>2019</v>
      </c>
    </row>
    <row r="318" spans="2:11">
      <c r="B318" s="4">
        <v>10.23</v>
      </c>
      <c r="C318" s="1" t="s">
        <v>2070</v>
      </c>
      <c r="D318" t="s">
        <v>2453</v>
      </c>
      <c r="E318" t="s">
        <v>1599</v>
      </c>
      <c r="F318" s="4">
        <v>92</v>
      </c>
      <c r="H318" s="4">
        <v>2011</v>
      </c>
    </row>
    <row r="319" spans="2:11">
      <c r="B319" s="5" t="s">
        <v>900</v>
      </c>
      <c r="C319" s="1" t="s">
        <v>2070</v>
      </c>
      <c r="D319" t="s">
        <v>1542</v>
      </c>
      <c r="E319" t="s">
        <v>1543</v>
      </c>
      <c r="F319" s="2" t="s">
        <v>4697</v>
      </c>
      <c r="H319" s="2" t="s">
        <v>4692</v>
      </c>
    </row>
    <row r="320" spans="2:11">
      <c r="B320" s="5" t="s">
        <v>1460</v>
      </c>
      <c r="C320" s="1" t="s">
        <v>2070</v>
      </c>
      <c r="D320" t="s">
        <v>3578</v>
      </c>
      <c r="E320" t="s">
        <v>1543</v>
      </c>
      <c r="F320" s="4">
        <v>94</v>
      </c>
      <c r="H320" s="4">
        <v>2012</v>
      </c>
    </row>
    <row r="321" spans="2:17">
      <c r="B321" s="5" t="s">
        <v>901</v>
      </c>
      <c r="C321" s="1" t="s">
        <v>2070</v>
      </c>
      <c r="D321" t="s">
        <v>1546</v>
      </c>
      <c r="E321" t="s">
        <v>1547</v>
      </c>
      <c r="F321" s="2" t="s">
        <v>4697</v>
      </c>
      <c r="H321" s="2" t="s">
        <v>4715</v>
      </c>
    </row>
    <row r="322" spans="2:17">
      <c r="B322" s="4">
        <v>10.43</v>
      </c>
      <c r="C322" s="1" t="s">
        <v>2070</v>
      </c>
      <c r="D322" t="s">
        <v>2576</v>
      </c>
      <c r="E322" t="s">
        <v>1657</v>
      </c>
      <c r="F322" s="4">
        <v>92</v>
      </c>
      <c r="H322" s="4">
        <v>2011</v>
      </c>
    </row>
    <row r="323" spans="2:17">
      <c r="B323" s="4">
        <v>10.43</v>
      </c>
      <c r="C323" s="1" t="s">
        <v>2070</v>
      </c>
      <c r="D323" t="s">
        <v>2037</v>
      </c>
      <c r="E323" t="s">
        <v>1543</v>
      </c>
      <c r="F323" s="4">
        <v>96</v>
      </c>
      <c r="H323" s="4">
        <v>2014</v>
      </c>
    </row>
    <row r="324" spans="2:17">
      <c r="B324" s="5" t="s">
        <v>903</v>
      </c>
      <c r="C324" s="1" t="s">
        <v>2070</v>
      </c>
      <c r="D324" t="s">
        <v>1574</v>
      </c>
      <c r="E324" t="s">
        <v>1553</v>
      </c>
      <c r="F324" s="2" t="s">
        <v>4763</v>
      </c>
      <c r="H324" s="2" t="s">
        <v>4658</v>
      </c>
    </row>
    <row r="333" spans="2:17">
      <c r="B333" s="28" t="s">
        <v>2428</v>
      </c>
      <c r="F333" s="2"/>
      <c r="H333" s="2"/>
      <c r="K333" s="28" t="s">
        <v>534</v>
      </c>
    </row>
    <row r="334" spans="2:17">
      <c r="B334" s="37">
        <v>13.99</v>
      </c>
      <c r="C334" s="41"/>
      <c r="D334" s="38" t="s">
        <v>1799</v>
      </c>
      <c r="E334" s="38" t="s">
        <v>1608</v>
      </c>
      <c r="F334" s="37">
        <v>94</v>
      </c>
      <c r="G334" s="37"/>
      <c r="H334" s="37">
        <v>2012</v>
      </c>
      <c r="K334" s="2" t="s">
        <v>1600</v>
      </c>
      <c r="L334" s="1"/>
      <c r="M334" t="s">
        <v>1565</v>
      </c>
      <c r="N334" t="s">
        <v>1558</v>
      </c>
      <c r="O334" s="2" t="s">
        <v>4662</v>
      </c>
      <c r="Q334" s="2" t="s">
        <v>4663</v>
      </c>
    </row>
    <row r="335" spans="2:17">
      <c r="B335" s="27">
        <v>14.88</v>
      </c>
      <c r="C335" s="1" t="s">
        <v>3957</v>
      </c>
      <c r="D335" s="45" t="s">
        <v>4252</v>
      </c>
      <c r="E335" s="45" t="s">
        <v>1648</v>
      </c>
      <c r="F335" s="35" t="s">
        <v>1067</v>
      </c>
      <c r="G335" s="45"/>
      <c r="H335" s="36">
        <v>2020</v>
      </c>
      <c r="K335" s="2" t="s">
        <v>912</v>
      </c>
      <c r="L335" s="1"/>
      <c r="M335" t="s">
        <v>1542</v>
      </c>
      <c r="N335" t="s">
        <v>1543</v>
      </c>
      <c r="O335" s="2" t="s">
        <v>4697</v>
      </c>
      <c r="Q335" s="2" t="s">
        <v>4715</v>
      </c>
    </row>
    <row r="336" spans="2:17">
      <c r="B336" s="27">
        <v>14.9</v>
      </c>
      <c r="D336" t="s">
        <v>1070</v>
      </c>
      <c r="E336" t="s">
        <v>1570</v>
      </c>
      <c r="F336" s="2" t="s">
        <v>1241</v>
      </c>
      <c r="H336" s="4">
        <v>2019</v>
      </c>
      <c r="I336" s="4"/>
      <c r="K336" s="2" t="s">
        <v>246</v>
      </c>
      <c r="M336" t="s">
        <v>2037</v>
      </c>
      <c r="N336" t="s">
        <v>1543</v>
      </c>
      <c r="O336" s="4">
        <v>96</v>
      </c>
      <c r="P336" s="4"/>
      <c r="Q336" s="4">
        <v>2014</v>
      </c>
    </row>
    <row r="337" spans="2:17">
      <c r="B337" s="2" t="s">
        <v>1589</v>
      </c>
      <c r="D337" t="s">
        <v>1565</v>
      </c>
      <c r="E337" t="s">
        <v>1558</v>
      </c>
      <c r="F337" s="2" t="s">
        <v>4662</v>
      </c>
      <c r="G337" s="4"/>
      <c r="H337" s="2" t="s">
        <v>4663</v>
      </c>
      <c r="K337" s="2" t="s">
        <v>913</v>
      </c>
      <c r="L337" s="1"/>
      <c r="M337" t="s">
        <v>1546</v>
      </c>
      <c r="N337" t="s">
        <v>1547</v>
      </c>
      <c r="O337" s="2" t="s">
        <v>4697</v>
      </c>
      <c r="Q337" s="2" t="s">
        <v>4715</v>
      </c>
    </row>
    <row r="338" spans="2:17">
      <c r="B338" s="27">
        <v>15.49</v>
      </c>
      <c r="D338" s="19" t="s">
        <v>595</v>
      </c>
      <c r="E338" s="19" t="s">
        <v>3042</v>
      </c>
      <c r="F338" s="2" t="s">
        <v>581</v>
      </c>
      <c r="H338" s="4">
        <v>2019</v>
      </c>
      <c r="K338" s="2" t="s">
        <v>1601</v>
      </c>
      <c r="L338" s="1"/>
      <c r="M338" t="s">
        <v>1595</v>
      </c>
      <c r="N338" t="s">
        <v>1550</v>
      </c>
      <c r="O338" s="2" t="s">
        <v>4767</v>
      </c>
      <c r="Q338" s="2" t="s">
        <v>4663</v>
      </c>
    </row>
    <row r="339" spans="2:17">
      <c r="B339" s="27">
        <v>15.6</v>
      </c>
      <c r="C339" s="1" t="s">
        <v>578</v>
      </c>
      <c r="D339" t="s">
        <v>1458</v>
      </c>
      <c r="E339" t="s">
        <v>2582</v>
      </c>
      <c r="F339" s="4">
        <v>94</v>
      </c>
      <c r="G339" s="4"/>
      <c r="H339" s="4">
        <v>2012</v>
      </c>
    </row>
    <row r="340" spans="2:17">
      <c r="B340" s="4">
        <v>15.96</v>
      </c>
      <c r="D340" t="s">
        <v>3167</v>
      </c>
      <c r="E340" t="s">
        <v>1599</v>
      </c>
      <c r="F340" s="4">
        <v>94</v>
      </c>
      <c r="G340" s="4"/>
      <c r="H340" s="4">
        <v>2012</v>
      </c>
    </row>
    <row r="341" spans="2:17">
      <c r="B341" s="2" t="s">
        <v>3433</v>
      </c>
      <c r="D341" t="s">
        <v>3946</v>
      </c>
      <c r="E341" t="s">
        <v>1550</v>
      </c>
      <c r="F341" s="2" t="s">
        <v>1241</v>
      </c>
      <c r="H341" s="4">
        <v>2020</v>
      </c>
    </row>
    <row r="342" spans="2:17">
      <c r="B342" s="2" t="s">
        <v>5572</v>
      </c>
      <c r="D342" t="s">
        <v>3087</v>
      </c>
      <c r="E342" t="s">
        <v>1648</v>
      </c>
      <c r="F342" s="2" t="s">
        <v>1067</v>
      </c>
      <c r="G342" s="4"/>
      <c r="H342" s="2" t="s">
        <v>5421</v>
      </c>
    </row>
    <row r="343" spans="2:17">
      <c r="B343" s="2" t="s">
        <v>909</v>
      </c>
      <c r="D343" t="s">
        <v>1590</v>
      </c>
      <c r="E343" t="s">
        <v>1593</v>
      </c>
      <c r="F343" s="2" t="s">
        <v>4697</v>
      </c>
      <c r="G343" s="4"/>
      <c r="H343" s="2" t="s">
        <v>4715</v>
      </c>
    </row>
    <row r="344" spans="2:17">
      <c r="B344" s="2" t="s">
        <v>910</v>
      </c>
      <c r="D344" t="s">
        <v>1542</v>
      </c>
      <c r="E344" t="s">
        <v>1543</v>
      </c>
      <c r="F344" s="2" t="s">
        <v>4697</v>
      </c>
      <c r="G344" s="4"/>
      <c r="H344" s="2" t="s">
        <v>4715</v>
      </c>
    </row>
    <row r="345" spans="2:17">
      <c r="B345" s="2" t="s">
        <v>144</v>
      </c>
      <c r="D345" t="s">
        <v>1552</v>
      </c>
      <c r="E345" t="s">
        <v>1553</v>
      </c>
      <c r="F345" s="2" t="s">
        <v>4709</v>
      </c>
      <c r="G345" s="4"/>
      <c r="H345" s="2" t="s">
        <v>2945</v>
      </c>
    </row>
    <row r="346" spans="2:17">
      <c r="B346" s="4">
        <v>16.62</v>
      </c>
      <c r="C346" s="1" t="s">
        <v>578</v>
      </c>
      <c r="D346" t="s">
        <v>1493</v>
      </c>
      <c r="E346" t="s">
        <v>1573</v>
      </c>
      <c r="F346" s="4">
        <v>94</v>
      </c>
      <c r="G346" s="4"/>
      <c r="H346" s="4">
        <v>2013</v>
      </c>
    </row>
    <row r="347" spans="2:17">
      <c r="B347" s="2" t="s">
        <v>911</v>
      </c>
      <c r="D347" t="s">
        <v>1572</v>
      </c>
      <c r="E347" t="s">
        <v>1573</v>
      </c>
      <c r="F347" s="2" t="s">
        <v>4691</v>
      </c>
      <c r="G347" s="4"/>
      <c r="H347" s="2" t="s">
        <v>4631</v>
      </c>
    </row>
    <row r="348" spans="2:17">
      <c r="B348" s="2" t="s">
        <v>2396</v>
      </c>
      <c r="D348" t="s">
        <v>3254</v>
      </c>
      <c r="E348" t="s">
        <v>1550</v>
      </c>
      <c r="F348" s="2" t="s">
        <v>1241</v>
      </c>
      <c r="H348" s="4">
        <v>2019</v>
      </c>
    </row>
    <row r="349" spans="2:17">
      <c r="B349" s="2" t="s">
        <v>1594</v>
      </c>
      <c r="D349" t="s">
        <v>1546</v>
      </c>
      <c r="E349" t="s">
        <v>1547</v>
      </c>
      <c r="F349" s="2" t="s">
        <v>4697</v>
      </c>
      <c r="G349" s="4"/>
      <c r="H349" s="2" t="s">
        <v>4715</v>
      </c>
    </row>
    <row r="350" spans="2:17">
      <c r="B350" s="4">
        <v>17.059999999999999</v>
      </c>
      <c r="D350" t="s">
        <v>2037</v>
      </c>
      <c r="E350" t="s">
        <v>1543</v>
      </c>
      <c r="F350" s="4">
        <v>96</v>
      </c>
      <c r="H350" s="4">
        <v>2014</v>
      </c>
    </row>
    <row r="351" spans="2:17">
      <c r="B351" s="4">
        <v>17.190000000000001</v>
      </c>
      <c r="D351" t="s">
        <v>3578</v>
      </c>
      <c r="E351" t="s">
        <v>1543</v>
      </c>
      <c r="F351" s="4">
        <v>94</v>
      </c>
      <c r="G351" s="4"/>
      <c r="H351" s="4">
        <v>2012</v>
      </c>
    </row>
    <row r="352" spans="2:17">
      <c r="B352" s="4">
        <v>17.28</v>
      </c>
      <c r="D352" t="s">
        <v>2453</v>
      </c>
      <c r="E352" t="s">
        <v>1599</v>
      </c>
      <c r="F352" s="4">
        <v>92</v>
      </c>
      <c r="G352" s="4"/>
      <c r="H352" s="4">
        <v>2010</v>
      </c>
    </row>
    <row r="353" spans="2:11">
      <c r="B353" s="4">
        <v>17.489999999999998</v>
      </c>
      <c r="D353" t="s">
        <v>2576</v>
      </c>
      <c r="E353" t="s">
        <v>1657</v>
      </c>
      <c r="F353" s="4">
        <v>92</v>
      </c>
      <c r="G353" s="4"/>
      <c r="H353" s="4">
        <v>2010</v>
      </c>
    </row>
    <row r="355" spans="2:11">
      <c r="B355" s="28" t="s">
        <v>2737</v>
      </c>
      <c r="K355" s="28" t="s">
        <v>4899</v>
      </c>
    </row>
    <row r="356" spans="2:11">
      <c r="B356" s="37">
        <v>29.43</v>
      </c>
      <c r="C356" s="41"/>
      <c r="D356" s="38" t="s">
        <v>1070</v>
      </c>
      <c r="E356" s="38" t="s">
        <v>1570</v>
      </c>
      <c r="F356" s="39" t="s">
        <v>1241</v>
      </c>
      <c r="G356" s="38"/>
      <c r="H356" s="37">
        <v>2019</v>
      </c>
    </row>
    <row r="357" spans="2:11">
      <c r="B357" s="36">
        <v>33.36</v>
      </c>
      <c r="C357" s="55"/>
      <c r="D357" s="45" t="s">
        <v>378</v>
      </c>
      <c r="E357" s="45" t="s">
        <v>4562</v>
      </c>
      <c r="F357" s="36">
        <v>96</v>
      </c>
      <c r="G357" s="36"/>
      <c r="H357" s="36">
        <v>2014</v>
      </c>
    </row>
    <row r="358" spans="2:11">
      <c r="B358" s="36">
        <v>33.979999999999997</v>
      </c>
      <c r="C358" s="55" t="s">
        <v>578</v>
      </c>
      <c r="D358" s="45" t="s">
        <v>1493</v>
      </c>
      <c r="E358" s="45" t="s">
        <v>1573</v>
      </c>
      <c r="F358" s="36">
        <v>94</v>
      </c>
      <c r="G358" s="36"/>
      <c r="H358" s="36">
        <v>2012</v>
      </c>
    </row>
    <row r="377" spans="2:17">
      <c r="B377" s="28" t="s">
        <v>2088</v>
      </c>
      <c r="F377" s="2"/>
      <c r="H377" s="2"/>
      <c r="K377" s="28" t="s">
        <v>3035</v>
      </c>
    </row>
    <row r="378" spans="2:17">
      <c r="B378" s="348">
        <v>44.29</v>
      </c>
      <c r="C378" s="334"/>
      <c r="D378" s="342" t="s">
        <v>3946</v>
      </c>
      <c r="E378" s="342" t="s">
        <v>1550</v>
      </c>
      <c r="F378" s="333" t="s">
        <v>1241</v>
      </c>
      <c r="G378" s="342"/>
      <c r="H378" s="336">
        <v>2020</v>
      </c>
      <c r="K378" s="4">
        <v>44.2</v>
      </c>
      <c r="M378" t="s">
        <v>1799</v>
      </c>
      <c r="N378" t="s">
        <v>1608</v>
      </c>
      <c r="O378" s="4">
        <v>94</v>
      </c>
      <c r="P378" s="4"/>
      <c r="Q378" s="4">
        <v>2012</v>
      </c>
    </row>
    <row r="379" spans="2:17">
      <c r="B379" s="6">
        <v>44.71</v>
      </c>
      <c r="C379" s="11"/>
      <c r="D379" s="12" t="s">
        <v>1070</v>
      </c>
      <c r="E379" s="12" t="s">
        <v>1570</v>
      </c>
      <c r="F379" s="5" t="s">
        <v>1241</v>
      </c>
      <c r="G379" s="12"/>
      <c r="H379" s="6">
        <v>2019</v>
      </c>
      <c r="K379" s="4">
        <v>49.8</v>
      </c>
      <c r="M379" t="s">
        <v>1819</v>
      </c>
      <c r="N379" t="s">
        <v>2361</v>
      </c>
      <c r="O379" s="4">
        <v>94</v>
      </c>
      <c r="P379" s="4"/>
      <c r="Q379" s="4">
        <v>2012</v>
      </c>
    </row>
    <row r="380" spans="2:17">
      <c r="B380" s="35" t="s">
        <v>915</v>
      </c>
      <c r="C380" s="55"/>
      <c r="D380" s="45" t="s">
        <v>1565</v>
      </c>
      <c r="E380" s="45" t="s">
        <v>1558</v>
      </c>
      <c r="F380" s="35" t="s">
        <v>4662</v>
      </c>
      <c r="G380" s="45"/>
      <c r="H380" s="35" t="s">
        <v>4663</v>
      </c>
      <c r="K380" s="2" t="s">
        <v>922</v>
      </c>
      <c r="L380" s="1"/>
      <c r="M380" t="s">
        <v>1590</v>
      </c>
      <c r="N380" t="s">
        <v>1593</v>
      </c>
      <c r="O380" s="2" t="s">
        <v>4697</v>
      </c>
      <c r="Q380" s="2" t="s">
        <v>4692</v>
      </c>
    </row>
    <row r="381" spans="2:17">
      <c r="B381" s="2" t="s">
        <v>917</v>
      </c>
      <c r="D381" t="s">
        <v>1542</v>
      </c>
      <c r="E381" t="s">
        <v>1543</v>
      </c>
      <c r="F381" s="2" t="s">
        <v>4697</v>
      </c>
      <c r="H381" s="2" t="s">
        <v>4715</v>
      </c>
      <c r="K381" s="4">
        <v>51.4</v>
      </c>
      <c r="M381" t="s">
        <v>3578</v>
      </c>
      <c r="N381" t="s">
        <v>1543</v>
      </c>
      <c r="O381" s="4">
        <v>94</v>
      </c>
      <c r="P381" s="4"/>
      <c r="Q381" s="4">
        <v>2012</v>
      </c>
    </row>
    <row r="382" spans="2:17">
      <c r="B382" s="2" t="s">
        <v>2397</v>
      </c>
      <c r="D382" s="19" t="s">
        <v>595</v>
      </c>
      <c r="E382" s="19" t="s">
        <v>3042</v>
      </c>
      <c r="F382" s="2" t="s">
        <v>581</v>
      </c>
      <c r="H382" s="4">
        <v>2019</v>
      </c>
    </row>
    <row r="383" spans="2:17">
      <c r="B383" s="27">
        <v>47.42</v>
      </c>
      <c r="D383" t="s">
        <v>3254</v>
      </c>
      <c r="E383" t="s">
        <v>1550</v>
      </c>
      <c r="F383" s="2" t="s">
        <v>1241</v>
      </c>
      <c r="H383" s="4">
        <v>2019</v>
      </c>
    </row>
    <row r="384" spans="2:17">
      <c r="B384" s="4">
        <v>48.91</v>
      </c>
      <c r="D384" t="s">
        <v>2453</v>
      </c>
      <c r="E384" t="s">
        <v>1599</v>
      </c>
      <c r="F384" s="4">
        <v>92</v>
      </c>
      <c r="G384" s="4"/>
      <c r="H384" s="4">
        <v>2011</v>
      </c>
    </row>
    <row r="385" spans="2:17">
      <c r="B385" s="2" t="s">
        <v>2125</v>
      </c>
      <c r="C385" s="1" t="s">
        <v>578</v>
      </c>
      <c r="D385" t="s">
        <v>1493</v>
      </c>
      <c r="E385" t="s">
        <v>1573</v>
      </c>
      <c r="F385" s="4">
        <v>94</v>
      </c>
      <c r="G385" s="4"/>
      <c r="H385" s="4">
        <v>2013</v>
      </c>
    </row>
    <row r="386" spans="2:17">
      <c r="B386" s="2" t="s">
        <v>920</v>
      </c>
      <c r="D386" t="s">
        <v>1590</v>
      </c>
      <c r="E386" t="s">
        <v>1593</v>
      </c>
      <c r="F386" s="2" t="s">
        <v>4697</v>
      </c>
      <c r="H386" s="2" t="s">
        <v>4715</v>
      </c>
    </row>
    <row r="387" spans="2:17">
      <c r="B387" s="2" t="s">
        <v>1622</v>
      </c>
      <c r="D387" t="s">
        <v>1596</v>
      </c>
      <c r="E387" t="s">
        <v>1553</v>
      </c>
      <c r="F387" s="2" t="s">
        <v>4703</v>
      </c>
      <c r="H387" s="2" t="s">
        <v>4658</v>
      </c>
    </row>
    <row r="388" spans="2:17">
      <c r="B388" s="4">
        <v>52.59</v>
      </c>
      <c r="D388" t="s">
        <v>2037</v>
      </c>
      <c r="E388" t="s">
        <v>1543</v>
      </c>
      <c r="F388" s="4">
        <v>96</v>
      </c>
      <c r="G388" s="4"/>
      <c r="H388" s="4">
        <v>2014</v>
      </c>
    </row>
    <row r="389" spans="2:17">
      <c r="B389" s="2" t="s">
        <v>1623</v>
      </c>
      <c r="D389" t="s">
        <v>1609</v>
      </c>
      <c r="E389" t="s">
        <v>1624</v>
      </c>
      <c r="F389" s="2" t="s">
        <v>4736</v>
      </c>
      <c r="H389" s="2" t="s">
        <v>4704</v>
      </c>
    </row>
    <row r="390" spans="2:17">
      <c r="B390" s="2" t="s">
        <v>1625</v>
      </c>
      <c r="D390" t="s">
        <v>1626</v>
      </c>
      <c r="E390" t="s">
        <v>1550</v>
      </c>
      <c r="F390" s="2" t="s">
        <v>4691</v>
      </c>
      <c r="H390" s="2" t="s">
        <v>4694</v>
      </c>
    </row>
    <row r="391" spans="2:17">
      <c r="B391" s="2" t="s">
        <v>1627</v>
      </c>
      <c r="D391" t="s">
        <v>1595</v>
      </c>
      <c r="E391" t="s">
        <v>1550</v>
      </c>
      <c r="F391" s="2" t="s">
        <v>4767</v>
      </c>
      <c r="H391" s="2" t="s">
        <v>4663</v>
      </c>
    </row>
    <row r="399" spans="2:17">
      <c r="B399" s="28" t="s">
        <v>2963</v>
      </c>
      <c r="F399" s="2"/>
      <c r="H399" s="2"/>
      <c r="K399" s="28" t="s">
        <v>2980</v>
      </c>
    </row>
    <row r="400" spans="2:17">
      <c r="B400" s="37">
        <v>61.21</v>
      </c>
      <c r="C400" s="41"/>
      <c r="D400" s="38" t="s">
        <v>1799</v>
      </c>
      <c r="E400" s="38" t="s">
        <v>1608</v>
      </c>
      <c r="F400" s="37">
        <v>94</v>
      </c>
      <c r="G400" s="37"/>
      <c r="H400" s="37">
        <v>2012</v>
      </c>
      <c r="K400" s="2" t="s">
        <v>2705</v>
      </c>
      <c r="L400" s="1"/>
      <c r="M400" t="s">
        <v>1596</v>
      </c>
      <c r="N400" t="s">
        <v>1553</v>
      </c>
      <c r="O400" s="2" t="s">
        <v>4703</v>
      </c>
      <c r="Q400" s="2" t="s">
        <v>4658</v>
      </c>
    </row>
    <row r="401" spans="2:17">
      <c r="B401" s="2" t="s">
        <v>2398</v>
      </c>
      <c r="D401" t="s">
        <v>595</v>
      </c>
      <c r="E401" t="s">
        <v>3042</v>
      </c>
      <c r="F401" s="2" t="s">
        <v>581</v>
      </c>
      <c r="H401" s="4">
        <v>2016</v>
      </c>
      <c r="K401" s="2" t="s">
        <v>3066</v>
      </c>
      <c r="L401" s="1"/>
      <c r="M401" t="s">
        <v>1609</v>
      </c>
      <c r="N401" t="s">
        <v>1624</v>
      </c>
      <c r="O401" s="2" t="s">
        <v>4736</v>
      </c>
      <c r="Q401" s="2" t="s">
        <v>4704</v>
      </c>
    </row>
    <row r="402" spans="2:17">
      <c r="B402" s="2" t="s">
        <v>5320</v>
      </c>
      <c r="D402" t="s">
        <v>3946</v>
      </c>
      <c r="E402" t="s">
        <v>1550</v>
      </c>
      <c r="F402" s="2" t="s">
        <v>1241</v>
      </c>
      <c r="H402" s="4">
        <v>2020</v>
      </c>
    </row>
    <row r="403" spans="2:17">
      <c r="B403" s="4">
        <v>63.27</v>
      </c>
      <c r="D403" s="45" t="s">
        <v>1070</v>
      </c>
      <c r="E403" s="45" t="s">
        <v>1570</v>
      </c>
      <c r="F403" s="35" t="s">
        <v>1241</v>
      </c>
      <c r="G403" s="45"/>
      <c r="H403" s="36">
        <v>2020</v>
      </c>
    </row>
    <row r="404" spans="2:17">
      <c r="B404" s="4">
        <v>63.68</v>
      </c>
      <c r="C404" s="1" t="s">
        <v>578</v>
      </c>
      <c r="D404" t="s">
        <v>1458</v>
      </c>
      <c r="E404" t="s">
        <v>2582</v>
      </c>
      <c r="F404" s="4">
        <v>94</v>
      </c>
      <c r="G404" s="4"/>
      <c r="H404" s="4">
        <v>2012</v>
      </c>
    </row>
    <row r="405" spans="2:17">
      <c r="B405" s="4">
        <v>65.31</v>
      </c>
      <c r="D405" t="s">
        <v>5321</v>
      </c>
      <c r="E405" t="s">
        <v>1553</v>
      </c>
      <c r="F405" s="2" t="s">
        <v>1241</v>
      </c>
      <c r="H405" s="4">
        <v>2020</v>
      </c>
    </row>
    <row r="406" spans="2:17">
      <c r="B406" s="2" t="s">
        <v>3908</v>
      </c>
      <c r="D406" t="s">
        <v>1544</v>
      </c>
      <c r="E406" t="s">
        <v>1545</v>
      </c>
      <c r="F406" s="2" t="s">
        <v>4697</v>
      </c>
      <c r="G406" s="4"/>
      <c r="H406" s="2" t="s">
        <v>4692</v>
      </c>
    </row>
    <row r="407" spans="2:17">
      <c r="B407" s="2" t="s">
        <v>3909</v>
      </c>
      <c r="D407" t="s">
        <v>1542</v>
      </c>
      <c r="E407" t="s">
        <v>1543</v>
      </c>
      <c r="F407" s="2" t="s">
        <v>4697</v>
      </c>
      <c r="G407" s="4"/>
      <c r="H407" s="2" t="s">
        <v>4715</v>
      </c>
    </row>
    <row r="408" spans="2:17">
      <c r="B408" s="4">
        <v>67.23</v>
      </c>
      <c r="D408" t="s">
        <v>2453</v>
      </c>
      <c r="E408" t="s">
        <v>1599</v>
      </c>
      <c r="F408" s="4">
        <v>92</v>
      </c>
      <c r="G408" s="4"/>
      <c r="H408" s="4">
        <v>2010</v>
      </c>
    </row>
    <row r="409" spans="2:17">
      <c r="B409" s="2" t="s">
        <v>2126</v>
      </c>
      <c r="C409" s="1" t="s">
        <v>578</v>
      </c>
      <c r="D409" t="s">
        <v>1493</v>
      </c>
      <c r="E409" t="s">
        <v>1573</v>
      </c>
      <c r="F409" s="4">
        <v>94</v>
      </c>
      <c r="G409" s="4"/>
      <c r="H409" s="4">
        <v>2013</v>
      </c>
    </row>
    <row r="410" spans="2:17">
      <c r="B410" s="2" t="s">
        <v>1407</v>
      </c>
      <c r="D410" t="s">
        <v>1590</v>
      </c>
      <c r="E410" t="s">
        <v>1593</v>
      </c>
      <c r="F410" s="2" t="s">
        <v>4697</v>
      </c>
      <c r="G410" s="4"/>
      <c r="H410" s="2" t="s">
        <v>4715</v>
      </c>
    </row>
    <row r="411" spans="2:17">
      <c r="B411" s="2" t="s">
        <v>1410</v>
      </c>
      <c r="D411" t="s">
        <v>1562</v>
      </c>
      <c r="E411" t="s">
        <v>1563</v>
      </c>
      <c r="F411" s="2" t="s">
        <v>4703</v>
      </c>
      <c r="G411" s="4"/>
      <c r="H411" s="2" t="s">
        <v>4692</v>
      </c>
    </row>
    <row r="412" spans="2:17">
      <c r="B412" s="4">
        <v>68.03</v>
      </c>
      <c r="D412" t="s">
        <v>1819</v>
      </c>
      <c r="E412" t="s">
        <v>2361</v>
      </c>
      <c r="F412" s="4">
        <v>94</v>
      </c>
      <c r="G412" s="4"/>
      <c r="H412" s="4">
        <v>2012</v>
      </c>
    </row>
    <row r="413" spans="2:17">
      <c r="B413" s="2" t="s">
        <v>3910</v>
      </c>
      <c r="D413" t="s">
        <v>1596</v>
      </c>
      <c r="E413" t="s">
        <v>1553</v>
      </c>
      <c r="F413" s="2" t="s">
        <v>4703</v>
      </c>
      <c r="G413" s="4"/>
      <c r="H413" s="2" t="s">
        <v>4658</v>
      </c>
    </row>
    <row r="414" spans="2:17">
      <c r="B414" s="2" t="s">
        <v>2399</v>
      </c>
      <c r="D414" t="s">
        <v>3254</v>
      </c>
      <c r="E414" t="s">
        <v>1550</v>
      </c>
      <c r="F414" s="2" t="s">
        <v>1241</v>
      </c>
      <c r="H414" s="4">
        <v>2019</v>
      </c>
    </row>
    <row r="415" spans="2:17">
      <c r="B415" s="2" t="s">
        <v>1409</v>
      </c>
      <c r="D415" t="s">
        <v>1546</v>
      </c>
      <c r="E415" t="s">
        <v>1547</v>
      </c>
      <c r="F415" s="2" t="s">
        <v>4697</v>
      </c>
      <c r="G415" s="4"/>
      <c r="H415" s="2" t="s">
        <v>4715</v>
      </c>
    </row>
    <row r="416" spans="2:17">
      <c r="B416" s="2" t="s">
        <v>1418</v>
      </c>
      <c r="D416" t="s">
        <v>1595</v>
      </c>
      <c r="E416" t="s">
        <v>1550</v>
      </c>
      <c r="F416" s="2" t="s">
        <v>4767</v>
      </c>
      <c r="G416" s="4"/>
      <c r="H416" s="2" t="s">
        <v>4663</v>
      </c>
    </row>
    <row r="417" spans="2:11">
      <c r="B417" s="4">
        <v>71.63</v>
      </c>
      <c r="D417" t="s">
        <v>3167</v>
      </c>
      <c r="E417" t="s">
        <v>1599</v>
      </c>
      <c r="F417" s="4">
        <v>94</v>
      </c>
      <c r="G417" s="4"/>
      <c r="H417" s="4">
        <v>2012</v>
      </c>
    </row>
    <row r="418" spans="2:11">
      <c r="B418" s="2" t="s">
        <v>3912</v>
      </c>
      <c r="D418" t="s">
        <v>1611</v>
      </c>
      <c r="E418" t="s">
        <v>1573</v>
      </c>
      <c r="F418" s="2" t="s">
        <v>4767</v>
      </c>
      <c r="G418" s="4"/>
      <c r="H418" s="2" t="s">
        <v>4704</v>
      </c>
    </row>
    <row r="419" spans="2:11">
      <c r="B419" s="2" t="s">
        <v>3913</v>
      </c>
      <c r="D419" t="s">
        <v>1583</v>
      </c>
      <c r="E419" t="s">
        <v>1543</v>
      </c>
      <c r="F419" s="2" t="s">
        <v>4736</v>
      </c>
      <c r="G419" s="4"/>
      <c r="H419" s="2" t="s">
        <v>4704</v>
      </c>
    </row>
    <row r="421" spans="2:11">
      <c r="B421" s="28" t="s">
        <v>1679</v>
      </c>
      <c r="F421" s="2"/>
      <c r="H421" s="2"/>
      <c r="K421" s="28" t="s">
        <v>1685</v>
      </c>
    </row>
    <row r="422" spans="2:11">
      <c r="B422" s="39" t="s">
        <v>924</v>
      </c>
      <c r="C422" s="41"/>
      <c r="D422" s="38" t="s">
        <v>1664</v>
      </c>
      <c r="E422" s="38" t="s">
        <v>1665</v>
      </c>
      <c r="F422" s="39" t="s">
        <v>4691</v>
      </c>
      <c r="G422" s="38"/>
      <c r="H422" s="39" t="s">
        <v>4694</v>
      </c>
    </row>
    <row r="423" spans="2:11">
      <c r="B423" s="2"/>
      <c r="F423" s="2"/>
      <c r="H423" s="2"/>
    </row>
    <row r="443" spans="2:11">
      <c r="B443" s="28" t="s">
        <v>2988</v>
      </c>
      <c r="F443" s="2"/>
      <c r="H443" s="2"/>
      <c r="K443" s="28" t="s">
        <v>2989</v>
      </c>
    </row>
    <row r="444" spans="2:11">
      <c r="B444" s="39" t="s">
        <v>975</v>
      </c>
      <c r="C444" s="41"/>
      <c r="D444" s="38" t="s">
        <v>1652</v>
      </c>
      <c r="E444" s="38" t="s">
        <v>1610</v>
      </c>
      <c r="F444" s="39" t="s">
        <v>4709</v>
      </c>
      <c r="G444" s="38"/>
      <c r="H444" s="39" t="s">
        <v>2945</v>
      </c>
    </row>
    <row r="445" spans="2:11">
      <c r="B445" s="35" t="s">
        <v>2400</v>
      </c>
      <c r="D445" s="45" t="s">
        <v>4869</v>
      </c>
      <c r="E445" s="45" t="s">
        <v>1613</v>
      </c>
      <c r="F445" s="35" t="s">
        <v>1241</v>
      </c>
      <c r="G445" s="45"/>
      <c r="H445" s="36">
        <v>2019</v>
      </c>
    </row>
    <row r="446" spans="2:11">
      <c r="B446" s="35" t="s">
        <v>1461</v>
      </c>
      <c r="C446" s="1" t="s">
        <v>578</v>
      </c>
      <c r="D446" s="19" t="s">
        <v>1463</v>
      </c>
      <c r="E446" s="19" t="s">
        <v>1550</v>
      </c>
      <c r="F446" s="4">
        <v>93</v>
      </c>
      <c r="H446" s="4">
        <v>2012</v>
      </c>
    </row>
    <row r="465" spans="2:8">
      <c r="B465" s="28" t="s">
        <v>290</v>
      </c>
      <c r="F465" s="2"/>
      <c r="H465" s="2"/>
    </row>
    <row r="466" spans="2:8">
      <c r="B466" s="39" t="s">
        <v>925</v>
      </c>
      <c r="C466" s="41"/>
      <c r="D466" s="38" t="s">
        <v>1574</v>
      </c>
      <c r="E466" s="38" t="s">
        <v>1553</v>
      </c>
      <c r="F466" s="39" t="s">
        <v>4763</v>
      </c>
      <c r="G466" s="37"/>
      <c r="H466" s="39" t="s">
        <v>4658</v>
      </c>
    </row>
    <row r="467" spans="2:8">
      <c r="B467" s="2" t="s">
        <v>926</v>
      </c>
      <c r="C467" s="1" t="s">
        <v>2070</v>
      </c>
      <c r="D467" s="45" t="s">
        <v>1070</v>
      </c>
      <c r="E467" s="45" t="s">
        <v>1570</v>
      </c>
      <c r="F467" s="35" t="s">
        <v>1241</v>
      </c>
      <c r="G467" s="45"/>
      <c r="H467" s="36">
        <v>2020</v>
      </c>
    </row>
    <row r="468" spans="2:8">
      <c r="B468" s="5" t="s">
        <v>928</v>
      </c>
      <c r="D468" t="s">
        <v>1565</v>
      </c>
      <c r="E468" t="s">
        <v>1558</v>
      </c>
      <c r="F468" s="2" t="s">
        <v>4662</v>
      </c>
      <c r="G468" s="4"/>
      <c r="H468" s="2" t="s">
        <v>4663</v>
      </c>
    </row>
    <row r="469" spans="2:8">
      <c r="B469" s="2" t="s">
        <v>928</v>
      </c>
      <c r="D469" t="s">
        <v>3946</v>
      </c>
      <c r="E469" t="s">
        <v>1550</v>
      </c>
      <c r="F469" s="2" t="s">
        <v>1241</v>
      </c>
      <c r="H469" s="4">
        <v>2019</v>
      </c>
    </row>
    <row r="470" spans="2:8">
      <c r="B470" s="2" t="s">
        <v>928</v>
      </c>
      <c r="D470" s="12" t="s">
        <v>4421</v>
      </c>
      <c r="E470" s="12" t="s">
        <v>4422</v>
      </c>
      <c r="F470" s="2" t="s">
        <v>1683</v>
      </c>
      <c r="H470" s="4">
        <v>2020</v>
      </c>
    </row>
    <row r="471" spans="2:8">
      <c r="B471" s="2" t="s">
        <v>929</v>
      </c>
      <c r="D471" t="s">
        <v>1694</v>
      </c>
      <c r="E471" t="s">
        <v>1558</v>
      </c>
      <c r="F471" s="2">
        <v>79</v>
      </c>
      <c r="G471" s="4"/>
      <c r="H471" s="2">
        <v>1997</v>
      </c>
    </row>
    <row r="472" spans="2:8">
      <c r="B472" s="2" t="s">
        <v>930</v>
      </c>
      <c r="D472" t="s">
        <v>1695</v>
      </c>
      <c r="E472" t="s">
        <v>1599</v>
      </c>
      <c r="F472" s="2" t="s">
        <v>4707</v>
      </c>
      <c r="G472" s="4"/>
      <c r="H472" s="2" t="s">
        <v>4635</v>
      </c>
    </row>
    <row r="473" spans="2:8">
      <c r="B473" s="2" t="s">
        <v>930</v>
      </c>
      <c r="D473" t="s">
        <v>3578</v>
      </c>
      <c r="E473" t="s">
        <v>1543</v>
      </c>
      <c r="F473" s="4">
        <v>94</v>
      </c>
      <c r="G473" s="4"/>
      <c r="H473" s="4">
        <v>2012</v>
      </c>
    </row>
    <row r="474" spans="2:8">
      <c r="B474" s="2" t="s">
        <v>1696</v>
      </c>
      <c r="D474" t="s">
        <v>1697</v>
      </c>
      <c r="E474" t="s">
        <v>1599</v>
      </c>
      <c r="F474" s="2" t="s">
        <v>4746</v>
      </c>
      <c r="G474" s="4"/>
      <c r="H474" s="2" t="s">
        <v>4750</v>
      </c>
    </row>
    <row r="475" spans="2:8">
      <c r="B475" s="2" t="s">
        <v>1696</v>
      </c>
      <c r="D475" t="s">
        <v>1572</v>
      </c>
      <c r="E475" t="s">
        <v>1573</v>
      </c>
      <c r="F475" s="2" t="s">
        <v>4691</v>
      </c>
      <c r="G475" s="4"/>
      <c r="H475" s="2" t="s">
        <v>4631</v>
      </c>
    </row>
    <row r="476" spans="2:8">
      <c r="B476" s="2" t="s">
        <v>1696</v>
      </c>
      <c r="C476" s="1" t="s">
        <v>578</v>
      </c>
      <c r="D476" t="s">
        <v>1493</v>
      </c>
      <c r="E476" t="s">
        <v>1573</v>
      </c>
      <c r="F476" s="4">
        <v>94</v>
      </c>
      <c r="G476" s="4"/>
      <c r="H476" s="4">
        <v>2012</v>
      </c>
    </row>
    <row r="477" spans="2:8">
      <c r="B477" s="4">
        <v>147</v>
      </c>
      <c r="D477" t="s">
        <v>3914</v>
      </c>
      <c r="E477" t="s">
        <v>1545</v>
      </c>
      <c r="F477" s="4">
        <v>86</v>
      </c>
      <c r="G477" s="4"/>
      <c r="H477" s="4">
        <v>2004</v>
      </c>
    </row>
    <row r="478" spans="2:8">
      <c r="B478" s="2" t="s">
        <v>4179</v>
      </c>
      <c r="D478" t="s">
        <v>269</v>
      </c>
      <c r="E478" t="s">
        <v>1457</v>
      </c>
      <c r="F478" s="4">
        <v>98</v>
      </c>
      <c r="G478" s="4"/>
      <c r="H478" s="4">
        <v>2017</v>
      </c>
    </row>
    <row r="479" spans="2:8">
      <c r="B479" s="2" t="s">
        <v>1698</v>
      </c>
      <c r="D479" t="s">
        <v>1595</v>
      </c>
      <c r="E479" t="s">
        <v>1550</v>
      </c>
      <c r="F479" s="2" t="s">
        <v>4767</v>
      </c>
      <c r="G479" s="4"/>
      <c r="H479" s="2" t="s">
        <v>4663</v>
      </c>
    </row>
    <row r="480" spans="2:8">
      <c r="B480" s="2" t="s">
        <v>1698</v>
      </c>
      <c r="D480" t="s">
        <v>1552</v>
      </c>
      <c r="E480" t="s">
        <v>1553</v>
      </c>
      <c r="F480" s="2" t="s">
        <v>4709</v>
      </c>
      <c r="G480" s="4"/>
      <c r="H480" s="2" t="s">
        <v>4635</v>
      </c>
    </row>
    <row r="481" spans="2:8">
      <c r="B481" s="2" t="s">
        <v>1699</v>
      </c>
      <c r="D481" t="s">
        <v>1647</v>
      </c>
      <c r="E481" t="s">
        <v>1648</v>
      </c>
      <c r="F481" s="2" t="s">
        <v>4691</v>
      </c>
      <c r="G481" s="4"/>
      <c r="H481" s="2" t="s">
        <v>4694</v>
      </c>
    </row>
    <row r="482" spans="2:8">
      <c r="B482" s="2" t="s">
        <v>1699</v>
      </c>
      <c r="D482" t="s">
        <v>1700</v>
      </c>
      <c r="E482" t="s">
        <v>1568</v>
      </c>
      <c r="F482" s="2" t="s">
        <v>4691</v>
      </c>
      <c r="G482" s="4"/>
      <c r="H482" s="2" t="s">
        <v>4694</v>
      </c>
    </row>
    <row r="483" spans="2:8">
      <c r="B483" s="2" t="s">
        <v>1699</v>
      </c>
      <c r="D483" t="s">
        <v>1607</v>
      </c>
      <c r="E483" t="s">
        <v>1608</v>
      </c>
      <c r="F483" s="2" t="s">
        <v>4709</v>
      </c>
      <c r="G483" s="4"/>
      <c r="H483" s="2" t="s">
        <v>4635</v>
      </c>
    </row>
    <row r="484" spans="2:8">
      <c r="B484" s="4">
        <v>135</v>
      </c>
      <c r="D484" t="s">
        <v>1700</v>
      </c>
      <c r="E484" t="s">
        <v>1568</v>
      </c>
      <c r="F484" s="4">
        <v>89</v>
      </c>
      <c r="G484" s="4"/>
      <c r="H484" s="4">
        <v>2007</v>
      </c>
    </row>
    <row r="485" spans="2:8">
      <c r="B485" s="4">
        <v>132</v>
      </c>
      <c r="D485" t="s">
        <v>1455</v>
      </c>
      <c r="E485" t="s">
        <v>2413</v>
      </c>
      <c r="F485" s="4">
        <v>98</v>
      </c>
      <c r="G485" s="4"/>
      <c r="H485" s="4">
        <v>2016</v>
      </c>
    </row>
    <row r="487" spans="2:8">
      <c r="B487" s="28" t="s">
        <v>301</v>
      </c>
      <c r="F487" s="2"/>
      <c r="H487" s="2"/>
    </row>
    <row r="488" spans="2:8">
      <c r="B488" s="37">
        <v>337</v>
      </c>
      <c r="C488" s="41"/>
      <c r="D488" s="38" t="s">
        <v>1807</v>
      </c>
      <c r="E488" s="38" t="s">
        <v>2575</v>
      </c>
      <c r="F488" s="37">
        <v>93</v>
      </c>
      <c r="G488" s="37"/>
      <c r="H488" s="37">
        <v>2011</v>
      </c>
    </row>
    <row r="489" spans="2:8">
      <c r="B489" s="4">
        <v>297</v>
      </c>
      <c r="D489" t="s">
        <v>5573</v>
      </c>
      <c r="E489" t="s">
        <v>2629</v>
      </c>
      <c r="F489" s="2" t="s">
        <v>1067</v>
      </c>
      <c r="G489" s="4"/>
      <c r="H489" s="4">
        <v>2021</v>
      </c>
    </row>
    <row r="490" spans="2:8">
      <c r="B490" s="4">
        <v>290</v>
      </c>
      <c r="D490" t="s">
        <v>2576</v>
      </c>
      <c r="E490" t="s">
        <v>1657</v>
      </c>
      <c r="F490" s="4">
        <v>92</v>
      </c>
      <c r="G490" s="4"/>
      <c r="H490" s="4">
        <v>2010</v>
      </c>
    </row>
    <row r="491" spans="2:8">
      <c r="B491" s="4">
        <v>280</v>
      </c>
      <c r="D491" t="s">
        <v>3603</v>
      </c>
      <c r="E491" t="s">
        <v>3604</v>
      </c>
      <c r="F491" s="4">
        <v>94</v>
      </c>
      <c r="G491" s="4"/>
      <c r="H491" s="4">
        <v>2012</v>
      </c>
    </row>
    <row r="492" spans="2:8">
      <c r="B492" s="5" t="s">
        <v>953</v>
      </c>
      <c r="D492" t="s">
        <v>1612</v>
      </c>
      <c r="E492" t="s">
        <v>1613</v>
      </c>
      <c r="F492" s="2" t="s">
        <v>4707</v>
      </c>
      <c r="G492" s="4"/>
      <c r="H492" s="2" t="s">
        <v>4635</v>
      </c>
    </row>
    <row r="493" spans="2:8">
      <c r="B493" s="2" t="s">
        <v>954</v>
      </c>
      <c r="D493" t="s">
        <v>1598</v>
      </c>
      <c r="E493" t="s">
        <v>1599</v>
      </c>
      <c r="F493" s="2" t="s">
        <v>4697</v>
      </c>
      <c r="G493" s="4"/>
      <c r="H493" s="2" t="s">
        <v>4715</v>
      </c>
    </row>
    <row r="494" spans="2:8">
      <c r="B494" s="2" t="s">
        <v>3605</v>
      </c>
      <c r="D494" t="s">
        <v>1447</v>
      </c>
      <c r="E494" t="s">
        <v>2578</v>
      </c>
      <c r="F494" s="4">
        <v>95</v>
      </c>
      <c r="H494" s="4">
        <v>2013</v>
      </c>
    </row>
    <row r="498" spans="2:9">
      <c r="B498" s="2"/>
      <c r="F498" s="2"/>
      <c r="H498" s="2"/>
    </row>
    <row r="507" spans="2:9">
      <c r="B507" s="2"/>
      <c r="F507" s="2"/>
      <c r="H507" s="2"/>
    </row>
    <row r="509" spans="2:9">
      <c r="B509" s="28" t="s">
        <v>312</v>
      </c>
      <c r="F509" s="2"/>
      <c r="H509" s="2"/>
    </row>
    <row r="510" spans="2:9">
      <c r="B510" s="37">
        <v>591</v>
      </c>
      <c r="C510" s="41"/>
      <c r="D510" s="38" t="s">
        <v>582</v>
      </c>
      <c r="E510" s="38" t="s">
        <v>583</v>
      </c>
      <c r="F510" s="39" t="s">
        <v>581</v>
      </c>
      <c r="G510" s="38"/>
      <c r="H510" s="37">
        <v>2019</v>
      </c>
    </row>
    <row r="511" spans="2:9">
      <c r="B511" s="35" t="s">
        <v>1701</v>
      </c>
      <c r="C511" s="55"/>
      <c r="D511" s="45" t="s">
        <v>1565</v>
      </c>
      <c r="E511" s="45" t="s">
        <v>1558</v>
      </c>
      <c r="F511" s="35" t="s">
        <v>4662</v>
      </c>
      <c r="G511" s="36"/>
      <c r="H511" s="35" t="s">
        <v>4663</v>
      </c>
      <c r="I511" s="45"/>
    </row>
    <row r="512" spans="2:9">
      <c r="B512" s="5" t="s">
        <v>5574</v>
      </c>
      <c r="D512" t="s">
        <v>1713</v>
      </c>
      <c r="E512" t="s">
        <v>2425</v>
      </c>
      <c r="F512" s="2" t="s">
        <v>1067</v>
      </c>
      <c r="G512" s="4"/>
      <c r="H512" s="2" t="s">
        <v>5421</v>
      </c>
    </row>
    <row r="513" spans="2:8">
      <c r="B513" s="5" t="s">
        <v>936</v>
      </c>
      <c r="D513" t="s">
        <v>1549</v>
      </c>
      <c r="E513" t="s">
        <v>1570</v>
      </c>
      <c r="F513" s="2" t="s">
        <v>4746</v>
      </c>
      <c r="G513" s="4"/>
      <c r="H513" s="2" t="s">
        <v>4694</v>
      </c>
    </row>
    <row r="514" spans="2:8">
      <c r="B514" s="5" t="s">
        <v>1702</v>
      </c>
      <c r="D514" t="s">
        <v>1581</v>
      </c>
      <c r="E514" t="s">
        <v>1558</v>
      </c>
      <c r="F514" s="2" t="s">
        <v>4767</v>
      </c>
      <c r="G514" s="4"/>
      <c r="H514" s="2" t="s">
        <v>4704</v>
      </c>
    </row>
    <row r="515" spans="2:8">
      <c r="B515" s="2" t="s">
        <v>1702</v>
      </c>
      <c r="C515" s="1" t="s">
        <v>2070</v>
      </c>
      <c r="D515" s="45" t="s">
        <v>1070</v>
      </c>
      <c r="E515" s="45" t="s">
        <v>1570</v>
      </c>
      <c r="F515" s="35" t="s">
        <v>1241</v>
      </c>
      <c r="G515" s="45"/>
      <c r="H515" s="36">
        <v>2020</v>
      </c>
    </row>
    <row r="516" spans="2:8">
      <c r="B516" s="5" t="s">
        <v>1703</v>
      </c>
      <c r="D516" t="s">
        <v>1572</v>
      </c>
      <c r="E516" t="s">
        <v>1573</v>
      </c>
      <c r="F516" s="2" t="s">
        <v>4691</v>
      </c>
      <c r="G516" s="4"/>
      <c r="H516" s="2" t="s">
        <v>4694</v>
      </c>
    </row>
    <row r="517" spans="2:8">
      <c r="B517" s="2" t="s">
        <v>5575</v>
      </c>
      <c r="D517" t="s">
        <v>114</v>
      </c>
      <c r="E517" t="s">
        <v>1451</v>
      </c>
      <c r="F517" s="2" t="s">
        <v>1683</v>
      </c>
      <c r="G517" s="4"/>
      <c r="H517" s="2" t="s">
        <v>5421</v>
      </c>
    </row>
    <row r="518" spans="2:8">
      <c r="B518" s="2" t="s">
        <v>1784</v>
      </c>
      <c r="D518" t="s">
        <v>1552</v>
      </c>
      <c r="E518" t="s">
        <v>1553</v>
      </c>
      <c r="F518" s="2" t="s">
        <v>4709</v>
      </c>
      <c r="G518" s="4"/>
      <c r="H518" s="2" t="s">
        <v>2945</v>
      </c>
    </row>
    <row r="519" spans="2:8">
      <c r="B519" s="4">
        <v>513</v>
      </c>
      <c r="D519" t="s">
        <v>4252</v>
      </c>
      <c r="E519" t="s">
        <v>1648</v>
      </c>
      <c r="F519" s="2" t="s">
        <v>1067</v>
      </c>
      <c r="H519" s="4">
        <v>2021</v>
      </c>
    </row>
    <row r="520" spans="2:8">
      <c r="B520" s="4">
        <v>510</v>
      </c>
      <c r="D520" t="s">
        <v>3946</v>
      </c>
      <c r="E520" t="s">
        <v>1550</v>
      </c>
      <c r="F520" s="2" t="s">
        <v>1241</v>
      </c>
      <c r="H520" s="4">
        <v>2020</v>
      </c>
    </row>
    <row r="521" spans="2:8">
      <c r="B521" s="2" t="s">
        <v>3599</v>
      </c>
      <c r="C521" s="1" t="s">
        <v>2070</v>
      </c>
      <c r="D521" t="s">
        <v>3254</v>
      </c>
      <c r="E521" t="s">
        <v>1550</v>
      </c>
      <c r="F521" s="2" t="s">
        <v>1241</v>
      </c>
      <c r="H521" s="4">
        <v>2019</v>
      </c>
    </row>
    <row r="522" spans="2:8">
      <c r="B522" s="5" t="s">
        <v>1704</v>
      </c>
      <c r="D522" t="s">
        <v>1574</v>
      </c>
      <c r="E522" t="s">
        <v>1553</v>
      </c>
      <c r="F522" s="2" t="s">
        <v>4763</v>
      </c>
      <c r="G522" s="4"/>
      <c r="H522" s="2" t="s">
        <v>4658</v>
      </c>
    </row>
    <row r="523" spans="2:8">
      <c r="B523" s="5" t="s">
        <v>1705</v>
      </c>
      <c r="D523" t="s">
        <v>1542</v>
      </c>
      <c r="E523" t="s">
        <v>1543</v>
      </c>
      <c r="F523" s="2" t="s">
        <v>4697</v>
      </c>
      <c r="G523" s="4"/>
      <c r="H523" s="2" t="s">
        <v>4715</v>
      </c>
    </row>
    <row r="524" spans="2:8">
      <c r="B524" s="5" t="s">
        <v>1705</v>
      </c>
      <c r="D524" t="s">
        <v>1706</v>
      </c>
      <c r="E524" t="s">
        <v>1613</v>
      </c>
      <c r="F524" s="2" t="s">
        <v>4691</v>
      </c>
      <c r="G524" s="4"/>
      <c r="H524" s="2" t="s">
        <v>4694</v>
      </c>
    </row>
    <row r="525" spans="2:8">
      <c r="B525" s="4">
        <v>494</v>
      </c>
      <c r="D525" t="s">
        <v>3041</v>
      </c>
      <c r="E525" t="s">
        <v>3042</v>
      </c>
      <c r="F525" s="4">
        <v>94</v>
      </c>
      <c r="G525" s="4"/>
      <c r="H525" s="4">
        <v>2012</v>
      </c>
    </row>
    <row r="526" spans="2:8">
      <c r="B526" s="4">
        <v>493</v>
      </c>
      <c r="D526" t="s">
        <v>1474</v>
      </c>
      <c r="E526" t="s">
        <v>1599</v>
      </c>
      <c r="F526" s="4">
        <v>96</v>
      </c>
      <c r="G526" s="4"/>
      <c r="H526" s="4">
        <v>2014</v>
      </c>
    </row>
    <row r="527" spans="2:8">
      <c r="B527" s="4">
        <v>491</v>
      </c>
      <c r="D527" s="45" t="s">
        <v>595</v>
      </c>
      <c r="E527" s="45" t="s">
        <v>3042</v>
      </c>
      <c r="F527" s="35" t="s">
        <v>581</v>
      </c>
      <c r="G527" s="45"/>
      <c r="H527" s="36">
        <v>2018</v>
      </c>
    </row>
    <row r="528" spans="2:8">
      <c r="B528" s="4">
        <v>489</v>
      </c>
      <c r="D528" t="s">
        <v>3087</v>
      </c>
      <c r="E528" t="s">
        <v>1648</v>
      </c>
      <c r="F528" s="5" t="s">
        <v>1067</v>
      </c>
      <c r="G528" s="4"/>
      <c r="H528" s="4">
        <v>2021</v>
      </c>
    </row>
    <row r="529" spans="2:8">
      <c r="B529" s="4">
        <v>488</v>
      </c>
      <c r="D529" t="s">
        <v>3059</v>
      </c>
      <c r="E529" t="s">
        <v>2582</v>
      </c>
      <c r="F529" s="4">
        <v>94</v>
      </c>
      <c r="G529" s="4"/>
      <c r="H529" s="4">
        <v>2012</v>
      </c>
    </row>
    <row r="531" spans="2:8">
      <c r="B531" s="28" t="s">
        <v>319</v>
      </c>
      <c r="F531" s="2"/>
      <c r="H531" s="2"/>
    </row>
    <row r="532" spans="2:8">
      <c r="B532" s="37">
        <v>12.91</v>
      </c>
      <c r="C532" s="41" t="s">
        <v>2070</v>
      </c>
      <c r="D532" s="38" t="s">
        <v>582</v>
      </c>
      <c r="E532" s="38" t="s">
        <v>583</v>
      </c>
      <c r="F532" s="39" t="s">
        <v>581</v>
      </c>
      <c r="G532" s="38"/>
      <c r="H532" s="37">
        <v>2019</v>
      </c>
    </row>
    <row r="533" spans="2:8">
      <c r="B533" s="5" t="s">
        <v>5576</v>
      </c>
      <c r="C533" s="55"/>
      <c r="D533" s="12" t="s">
        <v>1713</v>
      </c>
      <c r="E533" s="12" t="s">
        <v>2425</v>
      </c>
      <c r="F533" s="5" t="s">
        <v>1067</v>
      </c>
      <c r="G533" s="45"/>
      <c r="H533" s="5" t="s">
        <v>5421</v>
      </c>
    </row>
    <row r="534" spans="2:8">
      <c r="B534" s="35" t="s">
        <v>1708</v>
      </c>
      <c r="C534" s="55"/>
      <c r="D534" s="45" t="s">
        <v>1565</v>
      </c>
      <c r="E534" s="45" t="s">
        <v>1558</v>
      </c>
      <c r="F534" s="35" t="s">
        <v>4662</v>
      </c>
      <c r="G534" s="45"/>
      <c r="H534" s="35" t="s">
        <v>4663</v>
      </c>
    </row>
    <row r="535" spans="2:8">
      <c r="B535" s="5" t="s">
        <v>942</v>
      </c>
      <c r="D535" t="s">
        <v>1542</v>
      </c>
      <c r="E535" t="s">
        <v>1543</v>
      </c>
      <c r="F535" s="2" t="s">
        <v>4697</v>
      </c>
      <c r="H535" s="2" t="s">
        <v>4715</v>
      </c>
    </row>
    <row r="536" spans="2:8">
      <c r="B536" s="5" t="s">
        <v>943</v>
      </c>
      <c r="D536" t="s">
        <v>1706</v>
      </c>
      <c r="E536" t="s">
        <v>1613</v>
      </c>
      <c r="F536" s="2" t="s">
        <v>4691</v>
      </c>
      <c r="H536" s="2" t="s">
        <v>4694</v>
      </c>
    </row>
    <row r="537" spans="2:8">
      <c r="B537" s="5" t="s">
        <v>947</v>
      </c>
      <c r="D537" t="s">
        <v>1552</v>
      </c>
      <c r="E537" t="s">
        <v>1553</v>
      </c>
      <c r="F537" s="2" t="s">
        <v>4709</v>
      </c>
      <c r="H537" s="2" t="s">
        <v>4635</v>
      </c>
    </row>
    <row r="538" spans="2:8">
      <c r="B538" s="2" t="s">
        <v>4199</v>
      </c>
      <c r="D538" s="12" t="s">
        <v>4421</v>
      </c>
      <c r="E538" s="12" t="s">
        <v>4422</v>
      </c>
      <c r="F538" s="2" t="s">
        <v>1683</v>
      </c>
      <c r="H538" s="4">
        <v>2020</v>
      </c>
    </row>
    <row r="539" spans="2:8">
      <c r="B539" s="5" t="s">
        <v>1709</v>
      </c>
      <c r="D539" t="s">
        <v>1574</v>
      </c>
      <c r="E539" t="s">
        <v>1553</v>
      </c>
      <c r="F539" s="2" t="s">
        <v>4763</v>
      </c>
      <c r="H539" s="2" t="s">
        <v>4658</v>
      </c>
    </row>
    <row r="540" spans="2:8">
      <c r="B540" s="2" t="s">
        <v>1710</v>
      </c>
      <c r="D540" t="s">
        <v>1581</v>
      </c>
      <c r="E540" t="s">
        <v>1558</v>
      </c>
      <c r="F540" s="2" t="s">
        <v>4767</v>
      </c>
      <c r="H540" s="2" t="s">
        <v>4663</v>
      </c>
    </row>
    <row r="541" spans="2:8">
      <c r="B541" s="4">
        <v>10.18</v>
      </c>
      <c r="D541" t="s">
        <v>3059</v>
      </c>
      <c r="E541" t="s">
        <v>2582</v>
      </c>
      <c r="F541" s="4">
        <v>94</v>
      </c>
      <c r="G541" s="4"/>
      <c r="H541" s="4">
        <v>2012</v>
      </c>
    </row>
    <row r="542" spans="2:8">
      <c r="B542" s="27">
        <v>10.199999999999999</v>
      </c>
      <c r="D542" s="16" t="s">
        <v>1468</v>
      </c>
      <c r="E542" t="s">
        <v>1558</v>
      </c>
      <c r="F542" s="4">
        <v>97</v>
      </c>
      <c r="G542" s="4"/>
      <c r="H542" s="4">
        <v>2015</v>
      </c>
    </row>
    <row r="543" spans="2:8">
      <c r="B543" s="4">
        <v>10.06</v>
      </c>
      <c r="D543" t="s">
        <v>3167</v>
      </c>
      <c r="E543" t="s">
        <v>1599</v>
      </c>
      <c r="F543" s="4">
        <v>94</v>
      </c>
      <c r="G543" s="4"/>
      <c r="H543" s="4">
        <v>2012</v>
      </c>
    </row>
    <row r="544" spans="2:8">
      <c r="B544" s="4">
        <v>9.81</v>
      </c>
      <c r="D544" t="s">
        <v>3578</v>
      </c>
      <c r="E544" t="s">
        <v>1543</v>
      </c>
      <c r="F544" s="4">
        <v>94</v>
      </c>
      <c r="G544" s="4"/>
      <c r="H544" s="4">
        <v>2012</v>
      </c>
    </row>
    <row r="545" spans="2:9">
      <c r="B545" s="4">
        <v>9.59</v>
      </c>
      <c r="D545" t="s">
        <v>1470</v>
      </c>
      <c r="E545" t="s">
        <v>1570</v>
      </c>
      <c r="F545" s="4">
        <v>91</v>
      </c>
      <c r="H545" s="4">
        <v>2009</v>
      </c>
    </row>
    <row r="553" spans="2:9">
      <c r="B553" s="28" t="s">
        <v>958</v>
      </c>
      <c r="F553" s="2"/>
      <c r="H553" s="2"/>
    </row>
    <row r="554" spans="2:9">
      <c r="B554" s="39" t="s">
        <v>960</v>
      </c>
      <c r="C554" s="41"/>
      <c r="D554" s="38" t="s">
        <v>1711</v>
      </c>
      <c r="E554" s="38" t="s">
        <v>1573</v>
      </c>
      <c r="F554" s="39" t="s">
        <v>4703</v>
      </c>
      <c r="G554" s="37"/>
      <c r="H554" s="39" t="s">
        <v>4715</v>
      </c>
    </row>
    <row r="555" spans="2:9">
      <c r="B555" s="27">
        <v>11.04</v>
      </c>
      <c r="D555" t="s">
        <v>3578</v>
      </c>
      <c r="E555" t="s">
        <v>1543</v>
      </c>
      <c r="F555" s="4">
        <v>94</v>
      </c>
      <c r="G555" s="4"/>
      <c r="H555" s="4">
        <v>2013</v>
      </c>
    </row>
    <row r="556" spans="2:9">
      <c r="B556" s="2" t="s">
        <v>4163</v>
      </c>
      <c r="C556" s="11" t="s">
        <v>578</v>
      </c>
      <c r="D556" s="12" t="s">
        <v>4349</v>
      </c>
      <c r="E556" s="12" t="s">
        <v>3997</v>
      </c>
      <c r="F556" s="5" t="s">
        <v>1241</v>
      </c>
      <c r="G556" s="12"/>
      <c r="H556" s="6">
        <v>2020</v>
      </c>
    </row>
    <row r="557" spans="2:9">
      <c r="B557" s="5" t="s">
        <v>902</v>
      </c>
      <c r="D557" t="s">
        <v>1552</v>
      </c>
      <c r="E557" t="s">
        <v>1553</v>
      </c>
      <c r="F557" s="2" t="s">
        <v>4709</v>
      </c>
      <c r="G557" s="4"/>
      <c r="H557" s="2" t="s">
        <v>4635</v>
      </c>
      <c r="I557" s="2"/>
    </row>
    <row r="558" spans="2:9">
      <c r="B558" s="4">
        <v>10.64</v>
      </c>
      <c r="D558" t="s">
        <v>3634</v>
      </c>
      <c r="E558" t="s">
        <v>1657</v>
      </c>
      <c r="F558" s="4">
        <v>95</v>
      </c>
      <c r="G558" s="4"/>
      <c r="H558" s="4">
        <v>2012</v>
      </c>
    </row>
    <row r="559" spans="2:9">
      <c r="B559" s="2" t="s">
        <v>1758</v>
      </c>
      <c r="D559" t="s">
        <v>1759</v>
      </c>
      <c r="E559" t="s">
        <v>1558</v>
      </c>
      <c r="F559" s="2">
        <v>79</v>
      </c>
      <c r="G559" s="4"/>
      <c r="H559" s="2">
        <v>1997</v>
      </c>
    </row>
    <row r="560" spans="2:9">
      <c r="B560" s="2" t="s">
        <v>1465</v>
      </c>
      <c r="C560" s="1" t="s">
        <v>2070</v>
      </c>
      <c r="D560" t="s">
        <v>4255</v>
      </c>
      <c r="E560" t="s">
        <v>2425</v>
      </c>
      <c r="F560" s="2" t="s">
        <v>1683</v>
      </c>
      <c r="G560" s="12"/>
      <c r="H560" s="6">
        <v>2020</v>
      </c>
    </row>
    <row r="561" spans="2:9">
      <c r="B561" s="2" t="s">
        <v>4260</v>
      </c>
      <c r="C561" s="1" t="s">
        <v>2070</v>
      </c>
      <c r="D561" s="45" t="s">
        <v>1070</v>
      </c>
      <c r="E561" s="45" t="s">
        <v>1570</v>
      </c>
      <c r="F561" s="35" t="s">
        <v>1241</v>
      </c>
      <c r="G561" s="45"/>
      <c r="H561" s="36">
        <v>2019</v>
      </c>
    </row>
    <row r="562" spans="2:9">
      <c r="B562" s="2" t="s">
        <v>1710</v>
      </c>
      <c r="D562" t="s">
        <v>1581</v>
      </c>
      <c r="E562" t="s">
        <v>1558</v>
      </c>
      <c r="F562" s="2" t="s">
        <v>4767</v>
      </c>
      <c r="G562" s="4"/>
      <c r="H562" s="2" t="s">
        <v>4704</v>
      </c>
    </row>
    <row r="563" spans="2:9">
      <c r="B563" s="2" t="s">
        <v>899</v>
      </c>
      <c r="D563" t="s">
        <v>2977</v>
      </c>
      <c r="E563" t="s">
        <v>1573</v>
      </c>
      <c r="F563" s="2" t="s">
        <v>1241</v>
      </c>
      <c r="H563" s="4">
        <v>2019</v>
      </c>
    </row>
    <row r="564" spans="2:9">
      <c r="B564" s="4">
        <v>9.75</v>
      </c>
      <c r="D564" t="s">
        <v>3946</v>
      </c>
      <c r="E564" t="s">
        <v>1550</v>
      </c>
      <c r="F564" s="2" t="s">
        <v>1241</v>
      </c>
      <c r="H564" s="4">
        <v>2020</v>
      </c>
    </row>
    <row r="565" spans="2:9">
      <c r="B565" s="4">
        <v>9.64</v>
      </c>
      <c r="D565" t="s">
        <v>1652</v>
      </c>
      <c r="E565" t="s">
        <v>1613</v>
      </c>
      <c r="F565" s="2" t="s">
        <v>1683</v>
      </c>
      <c r="H565" s="4">
        <v>2020</v>
      </c>
    </row>
    <row r="566" spans="2:9">
      <c r="B566" s="2" t="s">
        <v>1760</v>
      </c>
      <c r="D566" t="s">
        <v>1555</v>
      </c>
      <c r="E566" t="s">
        <v>1550</v>
      </c>
      <c r="F566" s="2" t="s">
        <v>4691</v>
      </c>
      <c r="G566" s="4"/>
      <c r="H566" s="2" t="s">
        <v>4631</v>
      </c>
    </row>
    <row r="567" spans="2:9">
      <c r="B567" s="2" t="s">
        <v>963</v>
      </c>
      <c r="D567" t="s">
        <v>1587</v>
      </c>
      <c r="E567" t="s">
        <v>1588</v>
      </c>
      <c r="F567" s="2" t="s">
        <v>4780</v>
      </c>
      <c r="G567" s="4"/>
      <c r="H567" s="2" t="s">
        <v>4720</v>
      </c>
    </row>
    <row r="568" spans="2:9">
      <c r="B568" s="2" t="s">
        <v>230</v>
      </c>
      <c r="D568" t="s">
        <v>1761</v>
      </c>
      <c r="E568" t="s">
        <v>1570</v>
      </c>
      <c r="F568" s="2">
        <v>77</v>
      </c>
      <c r="G568" s="4"/>
      <c r="H568" s="2">
        <v>1995</v>
      </c>
    </row>
    <row r="569" spans="2:9">
      <c r="B569" s="2" t="s">
        <v>5306</v>
      </c>
      <c r="C569" s="1" t="s">
        <v>3957</v>
      </c>
      <c r="D569" t="s">
        <v>4378</v>
      </c>
      <c r="E569" t="s">
        <v>1570</v>
      </c>
      <c r="F569" s="2" t="s">
        <v>4379</v>
      </c>
      <c r="G569" s="45"/>
      <c r="H569" s="36">
        <v>2020</v>
      </c>
    </row>
    <row r="570" spans="2:9">
      <c r="B570" s="2" t="s">
        <v>2365</v>
      </c>
      <c r="C570" s="1" t="s">
        <v>578</v>
      </c>
      <c r="D570" t="s">
        <v>3637</v>
      </c>
      <c r="E570" t="s">
        <v>1563</v>
      </c>
      <c r="F570" s="4">
        <v>93</v>
      </c>
      <c r="G570" s="4"/>
      <c r="H570" s="4">
        <v>2011</v>
      </c>
    </row>
    <row r="571" spans="2:9">
      <c r="B571" s="2" t="s">
        <v>1762</v>
      </c>
      <c r="D571" t="s">
        <v>1763</v>
      </c>
      <c r="E571" t="s">
        <v>1764</v>
      </c>
      <c r="F571" s="2" t="s">
        <v>4946</v>
      </c>
      <c r="G571" s="4"/>
      <c r="H571" s="2" t="s">
        <v>4720</v>
      </c>
    </row>
    <row r="572" spans="2:9">
      <c r="B572" s="2" t="s">
        <v>965</v>
      </c>
      <c r="D572" t="s">
        <v>1542</v>
      </c>
      <c r="E572" t="s">
        <v>1543</v>
      </c>
      <c r="F572" s="2" t="s">
        <v>4697</v>
      </c>
      <c r="G572" s="4"/>
      <c r="H572" s="2" t="s">
        <v>4715</v>
      </c>
    </row>
    <row r="573" spans="2:9">
      <c r="B573" s="2" t="s">
        <v>1765</v>
      </c>
      <c r="D573" t="s">
        <v>1574</v>
      </c>
      <c r="E573" t="s">
        <v>1553</v>
      </c>
      <c r="F573" s="2" t="s">
        <v>4763</v>
      </c>
      <c r="G573" s="4"/>
      <c r="H573" s="2" t="s">
        <v>4658</v>
      </c>
    </row>
    <row r="574" spans="2:9">
      <c r="B574" s="2"/>
      <c r="F574" s="2"/>
      <c r="G574" s="4"/>
      <c r="H574" s="2"/>
    </row>
    <row r="575" spans="2:9">
      <c r="B575" s="28" t="s">
        <v>966</v>
      </c>
      <c r="F575" s="2"/>
      <c r="H575" s="2"/>
    </row>
    <row r="576" spans="2:9">
      <c r="B576" s="39" t="s">
        <v>5327</v>
      </c>
      <c r="C576" s="334" t="s">
        <v>578</v>
      </c>
      <c r="D576" s="342" t="s">
        <v>4349</v>
      </c>
      <c r="E576" s="342" t="s">
        <v>3997</v>
      </c>
      <c r="F576" s="333" t="s">
        <v>1241</v>
      </c>
      <c r="G576" s="342"/>
      <c r="H576" s="336">
        <v>2020</v>
      </c>
      <c r="I576" s="4"/>
    </row>
    <row r="577" spans="2:9">
      <c r="B577" s="5" t="s">
        <v>1766</v>
      </c>
      <c r="C577" s="11"/>
      <c r="D577" s="12" t="s">
        <v>1763</v>
      </c>
      <c r="E577" s="12" t="s">
        <v>1764</v>
      </c>
      <c r="F577" s="5" t="s">
        <v>4946</v>
      </c>
      <c r="G577" s="6"/>
      <c r="H577" s="5" t="s">
        <v>4720</v>
      </c>
      <c r="I577" s="4"/>
    </row>
    <row r="578" spans="2:9">
      <c r="B578" s="4">
        <v>35.450000000000003</v>
      </c>
      <c r="D578" t="s">
        <v>2977</v>
      </c>
      <c r="E578" t="s">
        <v>1573</v>
      </c>
      <c r="F578" s="2" t="s">
        <v>1241</v>
      </c>
      <c r="H578" s="4">
        <v>2019</v>
      </c>
      <c r="I578" s="4"/>
    </row>
    <row r="579" spans="2:9">
      <c r="B579" s="2" t="s">
        <v>5322</v>
      </c>
      <c r="D579" s="19" t="s">
        <v>1652</v>
      </c>
      <c r="E579" s="19" t="s">
        <v>1613</v>
      </c>
      <c r="F579" s="2" t="s">
        <v>1683</v>
      </c>
      <c r="H579" s="4">
        <v>2020</v>
      </c>
      <c r="I579" s="4"/>
    </row>
    <row r="580" spans="2:9">
      <c r="B580" s="4">
        <v>34.01</v>
      </c>
      <c r="D580" t="s">
        <v>1711</v>
      </c>
      <c r="E580" t="s">
        <v>1573</v>
      </c>
      <c r="F580" s="2" t="s">
        <v>4703</v>
      </c>
      <c r="G580" s="4"/>
      <c r="H580" s="2" t="s">
        <v>4692</v>
      </c>
      <c r="I580" s="4"/>
    </row>
    <row r="581" spans="2:9">
      <c r="B581" s="4">
        <v>29.67</v>
      </c>
      <c r="D581" s="19" t="s">
        <v>4560</v>
      </c>
      <c r="E581" s="19" t="s">
        <v>4561</v>
      </c>
      <c r="F581" s="4">
        <v>96</v>
      </c>
      <c r="H581" s="4">
        <v>2014</v>
      </c>
      <c r="I581" s="4"/>
    </row>
    <row r="582" spans="2:9">
      <c r="B582" s="4">
        <v>29.23</v>
      </c>
      <c r="D582" t="s">
        <v>3641</v>
      </c>
      <c r="E582" t="s">
        <v>1610</v>
      </c>
      <c r="F582" s="4">
        <v>92</v>
      </c>
      <c r="G582" s="4"/>
      <c r="H582" s="4">
        <v>2011</v>
      </c>
      <c r="I582" s="4"/>
    </row>
    <row r="583" spans="2:9">
      <c r="B583" s="4">
        <v>29.05</v>
      </c>
      <c r="D583" t="s">
        <v>3946</v>
      </c>
      <c r="E583" t="s">
        <v>1550</v>
      </c>
      <c r="F583" s="2" t="s">
        <v>1241</v>
      </c>
      <c r="H583" s="4">
        <v>2019</v>
      </c>
      <c r="I583" s="4"/>
    </row>
    <row r="584" spans="2:9">
      <c r="B584" s="5" t="s">
        <v>1767</v>
      </c>
      <c r="D584" t="s">
        <v>1768</v>
      </c>
      <c r="E584" t="s">
        <v>1769</v>
      </c>
      <c r="F584" s="2" t="s">
        <v>4697</v>
      </c>
      <c r="G584" s="4"/>
      <c r="H584" s="2" t="s">
        <v>4692</v>
      </c>
      <c r="I584" s="4"/>
    </row>
    <row r="585" spans="2:9">
      <c r="B585" s="5" t="s">
        <v>1770</v>
      </c>
      <c r="D585" t="s">
        <v>1771</v>
      </c>
      <c r="E585" t="s">
        <v>1772</v>
      </c>
      <c r="F585" s="2" t="s">
        <v>4697</v>
      </c>
      <c r="G585" s="4"/>
      <c r="H585" s="2" t="s">
        <v>4692</v>
      </c>
      <c r="I585" s="4"/>
    </row>
    <row r="586" spans="2:9">
      <c r="B586" s="5" t="s">
        <v>1773</v>
      </c>
      <c r="D586" t="s">
        <v>1774</v>
      </c>
      <c r="E586" t="s">
        <v>1550</v>
      </c>
      <c r="F586" s="2" t="s">
        <v>4746</v>
      </c>
      <c r="G586" s="4"/>
      <c r="H586" s="2" t="s">
        <v>4750</v>
      </c>
      <c r="I586" s="4"/>
    </row>
    <row r="587" spans="2:9">
      <c r="B587" s="2" t="s">
        <v>5323</v>
      </c>
      <c r="D587" t="s">
        <v>5321</v>
      </c>
      <c r="E587" t="s">
        <v>1553</v>
      </c>
      <c r="F587" s="2" t="s">
        <v>1241</v>
      </c>
      <c r="H587" s="4">
        <v>2020</v>
      </c>
      <c r="I587" s="4"/>
    </row>
    <row r="588" spans="2:9">
      <c r="B588" s="2" t="s">
        <v>1775</v>
      </c>
      <c r="D588" t="s">
        <v>1776</v>
      </c>
      <c r="E588" t="s">
        <v>1570</v>
      </c>
      <c r="F588" s="2">
        <v>77</v>
      </c>
      <c r="G588" s="4"/>
      <c r="H588" s="2">
        <v>1995</v>
      </c>
      <c r="I588" s="4"/>
    </row>
    <row r="589" spans="2:9">
      <c r="B589" s="2" t="s">
        <v>1777</v>
      </c>
      <c r="D589" t="s">
        <v>1778</v>
      </c>
      <c r="E589" t="s">
        <v>1550</v>
      </c>
      <c r="F589" s="2" t="s">
        <v>4697</v>
      </c>
      <c r="G589" s="4"/>
      <c r="H589" s="2" t="s">
        <v>4692</v>
      </c>
      <c r="I589" s="4"/>
    </row>
    <row r="590" spans="2:9">
      <c r="B590" s="27">
        <v>26.1</v>
      </c>
      <c r="D590" s="19" t="s">
        <v>1728</v>
      </c>
      <c r="E590" s="19" t="s">
        <v>1729</v>
      </c>
      <c r="F590" s="2" t="s">
        <v>1067</v>
      </c>
      <c r="H590" s="4">
        <v>2021</v>
      </c>
    </row>
    <row r="591" spans="2:9">
      <c r="B591" s="27">
        <v>25.9</v>
      </c>
      <c r="D591" s="19" t="s">
        <v>4418</v>
      </c>
      <c r="E591" s="19" t="s">
        <v>1553</v>
      </c>
      <c r="F591" s="4">
        <v>99</v>
      </c>
      <c r="H591" s="4">
        <v>2018</v>
      </c>
    </row>
    <row r="592" spans="2:9">
      <c r="B592" s="4">
        <v>25.82</v>
      </c>
      <c r="C592" s="1" t="s">
        <v>578</v>
      </c>
      <c r="D592" t="s">
        <v>3637</v>
      </c>
      <c r="E592" t="s">
        <v>1563</v>
      </c>
      <c r="F592" s="4">
        <v>93</v>
      </c>
      <c r="G592" s="4"/>
      <c r="H592" s="4">
        <v>2011</v>
      </c>
    </row>
    <row r="593" spans="2:8">
      <c r="B593" s="4">
        <v>25.62</v>
      </c>
      <c r="C593" s="1" t="s">
        <v>578</v>
      </c>
      <c r="D593" t="s">
        <v>3987</v>
      </c>
      <c r="E593" t="s">
        <v>1451</v>
      </c>
      <c r="F593" s="4">
        <v>97</v>
      </c>
      <c r="G593" s="4"/>
      <c r="H593" s="4">
        <v>2015</v>
      </c>
    </row>
    <row r="594" spans="2:8">
      <c r="B594" s="4">
        <v>25.11</v>
      </c>
      <c r="D594" t="s">
        <v>1552</v>
      </c>
      <c r="E594" t="s">
        <v>1553</v>
      </c>
      <c r="F594" s="2" t="s">
        <v>4709</v>
      </c>
      <c r="G594" s="4"/>
      <c r="H594" s="2" t="s">
        <v>2945</v>
      </c>
    </row>
    <row r="595" spans="2:8">
      <c r="B595" s="2" t="s">
        <v>1779</v>
      </c>
      <c r="D595" t="s">
        <v>1768</v>
      </c>
      <c r="E595" t="s">
        <v>1780</v>
      </c>
      <c r="F595" s="2" t="s">
        <v>4767</v>
      </c>
      <c r="G595" s="4"/>
      <c r="H595" s="2" t="s">
        <v>4704</v>
      </c>
    </row>
    <row r="597" spans="2:8">
      <c r="B597" s="28" t="s">
        <v>992</v>
      </c>
      <c r="F597" s="2"/>
      <c r="H597" s="2"/>
    </row>
    <row r="598" spans="2:8">
      <c r="B598" s="348">
        <v>45.9</v>
      </c>
      <c r="C598" s="334" t="s">
        <v>578</v>
      </c>
      <c r="D598" s="342" t="s">
        <v>4349</v>
      </c>
      <c r="E598" s="342" t="s">
        <v>3997</v>
      </c>
      <c r="F598" s="333" t="s">
        <v>1241</v>
      </c>
      <c r="G598" s="342"/>
      <c r="H598" s="336">
        <v>2020</v>
      </c>
    </row>
    <row r="599" spans="2:8">
      <c r="B599" s="6">
        <v>36.619999999999997</v>
      </c>
      <c r="C599" s="11" t="s">
        <v>3957</v>
      </c>
      <c r="D599" s="12" t="s">
        <v>5566</v>
      </c>
      <c r="E599" s="12" t="s">
        <v>1451</v>
      </c>
      <c r="F599" s="2" t="s">
        <v>4379</v>
      </c>
      <c r="G599" s="6"/>
      <c r="H599" s="6">
        <v>2021</v>
      </c>
    </row>
    <row r="600" spans="2:8">
      <c r="B600" s="6">
        <v>35.22</v>
      </c>
      <c r="C600" s="11"/>
      <c r="D600" s="12" t="s">
        <v>3603</v>
      </c>
      <c r="E600" s="12" t="s">
        <v>3604</v>
      </c>
      <c r="F600" s="6">
        <v>94</v>
      </c>
      <c r="G600" s="6"/>
      <c r="H600" s="6">
        <v>2012</v>
      </c>
    </row>
    <row r="601" spans="2:8">
      <c r="B601" s="4">
        <v>32.950000000000003</v>
      </c>
      <c r="D601" t="s">
        <v>1080</v>
      </c>
      <c r="E601" t="s">
        <v>1610</v>
      </c>
      <c r="F601" s="2" t="s">
        <v>1683</v>
      </c>
      <c r="H601" s="4">
        <v>2020</v>
      </c>
    </row>
    <row r="602" spans="2:8">
      <c r="B602" s="2" t="s">
        <v>2401</v>
      </c>
      <c r="D602" t="s">
        <v>2977</v>
      </c>
      <c r="E602" t="s">
        <v>1573</v>
      </c>
      <c r="F602" s="2" t="s">
        <v>1241</v>
      </c>
      <c r="H602" s="4">
        <v>2019</v>
      </c>
    </row>
    <row r="603" spans="2:8">
      <c r="B603" s="5" t="s">
        <v>1792</v>
      </c>
      <c r="D603" t="s">
        <v>1787</v>
      </c>
      <c r="E603" t="s">
        <v>1573</v>
      </c>
      <c r="F603" s="2" t="s">
        <v>4691</v>
      </c>
      <c r="G603" s="4"/>
      <c r="H603" s="2" t="s">
        <v>4694</v>
      </c>
    </row>
    <row r="604" spans="2:8">
      <c r="B604" s="4">
        <v>27.98</v>
      </c>
      <c r="C604" s="1" t="s">
        <v>3957</v>
      </c>
      <c r="D604" t="s">
        <v>4853</v>
      </c>
      <c r="E604" t="s">
        <v>1553</v>
      </c>
      <c r="F604" s="2" t="s">
        <v>4379</v>
      </c>
      <c r="H604" s="4">
        <v>2021</v>
      </c>
    </row>
    <row r="605" spans="2:8">
      <c r="B605" s="27">
        <v>24.4</v>
      </c>
      <c r="D605" s="19" t="s">
        <v>4418</v>
      </c>
      <c r="E605" s="19" t="s">
        <v>1553</v>
      </c>
      <c r="F605" s="4">
        <v>99</v>
      </c>
      <c r="H605" s="4">
        <v>2018</v>
      </c>
    </row>
    <row r="606" spans="2:8">
      <c r="B606" s="4">
        <v>23.76</v>
      </c>
      <c r="D606" t="s">
        <v>3955</v>
      </c>
      <c r="E606" t="s">
        <v>1568</v>
      </c>
      <c r="F606" s="35" t="s">
        <v>581</v>
      </c>
      <c r="G606" s="45"/>
      <c r="H606" s="36">
        <v>2018</v>
      </c>
    </row>
    <row r="607" spans="2:8">
      <c r="B607" s="5" t="s">
        <v>1793</v>
      </c>
      <c r="D607" t="s">
        <v>1774</v>
      </c>
      <c r="E607" t="s">
        <v>1550</v>
      </c>
      <c r="F607" s="2" t="s">
        <v>4746</v>
      </c>
      <c r="G607" s="4"/>
      <c r="H607" s="2" t="s">
        <v>4750</v>
      </c>
    </row>
    <row r="608" spans="2:8">
      <c r="B608" s="4">
        <v>21.01</v>
      </c>
      <c r="D608" t="s">
        <v>4560</v>
      </c>
      <c r="E608" t="s">
        <v>4561</v>
      </c>
      <c r="F608" s="4">
        <v>96</v>
      </c>
      <c r="G608" s="4"/>
      <c r="H608" s="4">
        <v>2012</v>
      </c>
    </row>
    <row r="609" spans="2:8">
      <c r="B609" s="4">
        <v>19.11</v>
      </c>
      <c r="D609" t="s">
        <v>3640</v>
      </c>
      <c r="E609" t="s">
        <v>1570</v>
      </c>
      <c r="F609" s="4">
        <v>94</v>
      </c>
      <c r="G609" s="4"/>
      <c r="H609" s="4">
        <v>2013</v>
      </c>
    </row>
    <row r="610" spans="2:8">
      <c r="B610" s="5" t="s">
        <v>1794</v>
      </c>
      <c r="D610" t="s">
        <v>1695</v>
      </c>
      <c r="E610" t="s">
        <v>1599</v>
      </c>
      <c r="F610" s="2" t="s">
        <v>4707</v>
      </c>
      <c r="G610" s="4"/>
      <c r="H610" s="2" t="s">
        <v>4631</v>
      </c>
    </row>
    <row r="611" spans="2:8">
      <c r="B611" s="2" t="s">
        <v>1795</v>
      </c>
      <c r="D611" t="s">
        <v>1778</v>
      </c>
      <c r="E611" t="s">
        <v>1550</v>
      </c>
      <c r="F611" s="2" t="s">
        <v>4697</v>
      </c>
      <c r="G611" s="4"/>
      <c r="H611" s="2" t="s">
        <v>4715</v>
      </c>
    </row>
    <row r="612" spans="2:8">
      <c r="B612" s="2" t="s">
        <v>1796</v>
      </c>
      <c r="D612" t="s">
        <v>1797</v>
      </c>
      <c r="E612" t="s">
        <v>1769</v>
      </c>
      <c r="F612" s="2" t="s">
        <v>4697</v>
      </c>
      <c r="G612" s="4"/>
      <c r="H612" s="2" t="s">
        <v>4692</v>
      </c>
    </row>
    <row r="613" spans="2:8">
      <c r="B613" s="27">
        <v>18.600000000000001</v>
      </c>
      <c r="D613" t="s">
        <v>9</v>
      </c>
      <c r="E613" t="s">
        <v>1570</v>
      </c>
      <c r="F613" s="4">
        <v>97</v>
      </c>
      <c r="G613" s="4"/>
      <c r="H613" s="4">
        <v>2016</v>
      </c>
    </row>
    <row r="619" spans="2:8">
      <c r="B619" s="28" t="s">
        <v>981</v>
      </c>
      <c r="F619" s="2"/>
      <c r="H619" s="2"/>
    </row>
    <row r="620" spans="2:8">
      <c r="B620" s="336">
        <v>42.98</v>
      </c>
      <c r="C620" s="334"/>
      <c r="D620" s="342" t="s">
        <v>3946</v>
      </c>
      <c r="E620" s="342" t="s">
        <v>1550</v>
      </c>
      <c r="F620" s="333" t="s">
        <v>1241</v>
      </c>
      <c r="G620" s="342"/>
      <c r="H620" s="336">
        <v>2020</v>
      </c>
    </row>
    <row r="621" spans="2:8">
      <c r="B621" s="6">
        <v>42.44</v>
      </c>
      <c r="C621" s="11"/>
      <c r="D621" s="12" t="s">
        <v>3578</v>
      </c>
      <c r="E621" s="12" t="s">
        <v>1543</v>
      </c>
      <c r="F621" s="6">
        <v>94</v>
      </c>
      <c r="G621" s="6"/>
      <c r="H621" s="6">
        <v>2012</v>
      </c>
    </row>
    <row r="622" spans="2:8">
      <c r="B622" s="5" t="s">
        <v>983</v>
      </c>
      <c r="D622" t="s">
        <v>1552</v>
      </c>
      <c r="E622" t="s">
        <v>1553</v>
      </c>
      <c r="F622" s="2" t="s">
        <v>4709</v>
      </c>
      <c r="G622" s="4"/>
      <c r="H622" s="2" t="s">
        <v>4635</v>
      </c>
    </row>
    <row r="623" spans="2:8">
      <c r="B623" s="5" t="s">
        <v>1786</v>
      </c>
      <c r="D623" t="s">
        <v>1581</v>
      </c>
      <c r="E623" t="s">
        <v>1558</v>
      </c>
      <c r="F623" s="2" t="s">
        <v>4767</v>
      </c>
      <c r="G623" s="4"/>
      <c r="H623" s="2" t="s">
        <v>4663</v>
      </c>
    </row>
    <row r="624" spans="2:8">
      <c r="B624" s="5" t="s">
        <v>985</v>
      </c>
      <c r="D624" t="s">
        <v>1567</v>
      </c>
      <c r="E624" t="s">
        <v>1568</v>
      </c>
      <c r="F624" s="2" t="s">
        <v>4691</v>
      </c>
      <c r="G624" s="4"/>
      <c r="H624" s="2" t="s">
        <v>4694</v>
      </c>
    </row>
    <row r="625" spans="2:8">
      <c r="B625" s="2" t="s">
        <v>1326</v>
      </c>
      <c r="D625" s="19" t="s">
        <v>1652</v>
      </c>
      <c r="E625" s="19" t="s">
        <v>1613</v>
      </c>
      <c r="F625" s="2" t="s">
        <v>1683</v>
      </c>
      <c r="H625" s="4">
        <v>2020</v>
      </c>
    </row>
    <row r="626" spans="2:8">
      <c r="B626" s="5" t="s">
        <v>357</v>
      </c>
      <c r="D626" t="s">
        <v>1771</v>
      </c>
      <c r="E626" t="s">
        <v>1772</v>
      </c>
      <c r="F626" s="2" t="s">
        <v>4697</v>
      </c>
      <c r="G626" s="4"/>
      <c r="H626" s="2" t="s">
        <v>4692</v>
      </c>
    </row>
    <row r="627" spans="2:8">
      <c r="B627" s="5" t="s">
        <v>989</v>
      </c>
      <c r="D627" t="s">
        <v>1787</v>
      </c>
      <c r="E627" t="s">
        <v>1573</v>
      </c>
      <c r="F627" s="2" t="s">
        <v>4691</v>
      </c>
      <c r="G627" s="4"/>
      <c r="H627" s="2" t="s">
        <v>4694</v>
      </c>
    </row>
    <row r="628" spans="2:8">
      <c r="B628" s="5" t="s">
        <v>990</v>
      </c>
      <c r="D628" t="s">
        <v>1572</v>
      </c>
      <c r="E628" t="s">
        <v>1573</v>
      </c>
      <c r="F628" s="2" t="s">
        <v>4691</v>
      </c>
      <c r="G628" s="4"/>
      <c r="H628" s="2" t="s">
        <v>4631</v>
      </c>
    </row>
    <row r="629" spans="2:8">
      <c r="B629" s="4">
        <v>34.89</v>
      </c>
      <c r="D629" s="12" t="s">
        <v>4000</v>
      </c>
      <c r="E629" s="12" t="s">
        <v>2498</v>
      </c>
      <c r="F629" s="6">
        <v>97</v>
      </c>
      <c r="G629" s="6"/>
      <c r="H629" s="6">
        <v>2016</v>
      </c>
    </row>
    <row r="630" spans="2:8">
      <c r="B630" s="4">
        <v>34.869999999999997</v>
      </c>
      <c r="D630" s="45" t="s">
        <v>1070</v>
      </c>
      <c r="E630" s="45" t="s">
        <v>1570</v>
      </c>
      <c r="F630" s="35" t="s">
        <v>1241</v>
      </c>
      <c r="G630" s="45"/>
      <c r="H630" s="36">
        <v>2019</v>
      </c>
    </row>
    <row r="631" spans="2:8">
      <c r="B631" s="4">
        <v>32.049999999999997</v>
      </c>
      <c r="C631" s="1" t="s">
        <v>578</v>
      </c>
      <c r="D631" t="s">
        <v>3637</v>
      </c>
      <c r="E631" t="s">
        <v>1563</v>
      </c>
      <c r="F631" s="4">
        <v>93</v>
      </c>
      <c r="G631" s="4"/>
      <c r="H631" s="4">
        <v>2011</v>
      </c>
    </row>
    <row r="632" spans="2:8">
      <c r="B632" s="5" t="s">
        <v>1788</v>
      </c>
      <c r="D632" t="s">
        <v>1778</v>
      </c>
      <c r="E632" t="s">
        <v>1550</v>
      </c>
      <c r="F632" s="4">
        <v>85</v>
      </c>
      <c r="G632" s="4"/>
      <c r="H632" s="2" t="s">
        <v>4715</v>
      </c>
    </row>
    <row r="633" spans="2:8">
      <c r="B633" s="2" t="s">
        <v>5577</v>
      </c>
      <c r="D633" t="s">
        <v>3087</v>
      </c>
      <c r="E633" t="s">
        <v>1648</v>
      </c>
      <c r="F633" s="5" t="s">
        <v>1067</v>
      </c>
      <c r="G633" s="4"/>
      <c r="H633" s="2" t="s">
        <v>5421</v>
      </c>
    </row>
    <row r="634" spans="2:8">
      <c r="B634" s="2" t="s">
        <v>1789</v>
      </c>
      <c r="D634" t="s">
        <v>1790</v>
      </c>
      <c r="E634" t="s">
        <v>1610</v>
      </c>
      <c r="F634" s="2">
        <v>78</v>
      </c>
      <c r="G634" s="4"/>
      <c r="H634" s="2">
        <v>1996</v>
      </c>
    </row>
    <row r="635" spans="2:8">
      <c r="B635" s="4">
        <v>29.75</v>
      </c>
      <c r="D635" t="s">
        <v>3041</v>
      </c>
      <c r="E635" t="s">
        <v>3915</v>
      </c>
      <c r="F635" s="2">
        <v>94</v>
      </c>
      <c r="G635" s="4"/>
      <c r="H635" s="4">
        <v>2013</v>
      </c>
    </row>
    <row r="636" spans="2:8">
      <c r="B636" s="4">
        <v>29.25</v>
      </c>
      <c r="D636" t="s">
        <v>114</v>
      </c>
      <c r="E636" t="s">
        <v>1451</v>
      </c>
      <c r="F636" s="2" t="s">
        <v>1683</v>
      </c>
      <c r="G636" s="4"/>
      <c r="H636" s="4">
        <v>2021</v>
      </c>
    </row>
    <row r="637" spans="2:8">
      <c r="B637" s="4">
        <v>29.21</v>
      </c>
      <c r="D637" t="s">
        <v>3641</v>
      </c>
      <c r="E637" t="s">
        <v>1610</v>
      </c>
      <c r="F637" s="4">
        <v>92</v>
      </c>
      <c r="G637" s="4"/>
      <c r="H637" s="4">
        <v>2011</v>
      </c>
    </row>
    <row r="638" spans="2:8">
      <c r="B638" s="2" t="s">
        <v>1791</v>
      </c>
      <c r="D638" t="s">
        <v>1565</v>
      </c>
      <c r="E638" t="s">
        <v>1558</v>
      </c>
      <c r="F638" s="2" t="s">
        <v>4662</v>
      </c>
      <c r="G638" s="4"/>
      <c r="H638" s="2" t="s">
        <v>4663</v>
      </c>
    </row>
    <row r="639" spans="2:8">
      <c r="B639" s="4">
        <v>27.29</v>
      </c>
      <c r="D639" t="s">
        <v>1735</v>
      </c>
      <c r="E639" t="s">
        <v>3556</v>
      </c>
      <c r="F639" s="2" t="s">
        <v>1067</v>
      </c>
      <c r="G639" s="4"/>
      <c r="H639" s="4">
        <v>2021</v>
      </c>
    </row>
    <row r="641" spans="2:17">
      <c r="B641" s="28" t="s">
        <v>394</v>
      </c>
      <c r="F641" s="2"/>
      <c r="G641" s="2"/>
      <c r="H641" s="2"/>
      <c r="K641" s="28" t="s">
        <v>1010</v>
      </c>
    </row>
    <row r="642" spans="2:17">
      <c r="B642" s="37">
        <v>47.54</v>
      </c>
      <c r="C642" s="41"/>
      <c r="D642" s="38" t="s">
        <v>582</v>
      </c>
      <c r="E642" s="38" t="s">
        <v>1982</v>
      </c>
      <c r="F642" s="38" t="s">
        <v>67</v>
      </c>
      <c r="G642" s="38" t="s">
        <v>2978</v>
      </c>
      <c r="H642" s="37">
        <v>2019</v>
      </c>
      <c r="K642" s="2" t="s">
        <v>4941</v>
      </c>
      <c r="L642" s="1"/>
      <c r="M642" t="s">
        <v>1618</v>
      </c>
      <c r="N642" t="s">
        <v>1174</v>
      </c>
      <c r="O642" s="2" t="s">
        <v>1581</v>
      </c>
      <c r="P642" s="13" t="s">
        <v>1595</v>
      </c>
      <c r="Q642" s="2" t="s">
        <v>4663</v>
      </c>
    </row>
    <row r="643" spans="2:17">
      <c r="B643" s="4">
        <v>48.84</v>
      </c>
      <c r="D643" t="s">
        <v>3946</v>
      </c>
      <c r="E643" t="s">
        <v>1070</v>
      </c>
      <c r="F643" t="s">
        <v>4402</v>
      </c>
      <c r="G643" t="s">
        <v>4869</v>
      </c>
      <c r="H643" s="4">
        <v>2020</v>
      </c>
      <c r="K643" s="2" t="s">
        <v>1811</v>
      </c>
      <c r="L643" s="1"/>
      <c r="M643" t="s">
        <v>1656</v>
      </c>
      <c r="N643" t="s">
        <v>1694</v>
      </c>
      <c r="O643" s="2" t="s">
        <v>1587</v>
      </c>
      <c r="P643" s="13" t="s">
        <v>1790</v>
      </c>
      <c r="Q643" s="2">
        <v>1997</v>
      </c>
    </row>
    <row r="644" spans="2:17">
      <c r="B644" s="35" t="s">
        <v>1048</v>
      </c>
      <c r="C644" s="55"/>
      <c r="D644" s="46" t="s">
        <v>1798</v>
      </c>
      <c r="E644" s="46" t="s">
        <v>1799</v>
      </c>
      <c r="F644" s="34" t="s">
        <v>1552</v>
      </c>
      <c r="G644" s="34" t="s">
        <v>1800</v>
      </c>
      <c r="H644" s="35" t="s">
        <v>4635</v>
      </c>
      <c r="K644" s="2" t="s">
        <v>1169</v>
      </c>
      <c r="M644" s="19" t="s">
        <v>1595</v>
      </c>
      <c r="N644" s="19" t="s">
        <v>1656</v>
      </c>
      <c r="O644" s="19" t="s">
        <v>2449</v>
      </c>
      <c r="P644" s="19" t="s">
        <v>1174</v>
      </c>
      <c r="Q644" s="4">
        <v>1997</v>
      </c>
    </row>
    <row r="645" spans="2:17">
      <c r="B645" s="5" t="s">
        <v>1051</v>
      </c>
      <c r="D645" s="19" t="s">
        <v>1544</v>
      </c>
      <c r="E645" s="19" t="s">
        <v>1596</v>
      </c>
      <c r="F645" s="32" t="s">
        <v>1562</v>
      </c>
      <c r="G645" s="32" t="s">
        <v>1557</v>
      </c>
      <c r="H645" s="2" t="s">
        <v>4692</v>
      </c>
      <c r="K645" s="2" t="s">
        <v>1169</v>
      </c>
      <c r="M645" t="s">
        <v>4459</v>
      </c>
      <c r="N645" t="s">
        <v>590</v>
      </c>
      <c r="O645" t="s">
        <v>9</v>
      </c>
      <c r="P645" t="s">
        <v>4000</v>
      </c>
      <c r="Q645" s="4">
        <v>2015</v>
      </c>
    </row>
    <row r="646" spans="2:17">
      <c r="B646" s="5" t="s">
        <v>1053</v>
      </c>
      <c r="D646" s="19" t="s">
        <v>1555</v>
      </c>
      <c r="E646" s="19" t="s">
        <v>3260</v>
      </c>
      <c r="F646" s="32" t="s">
        <v>1801</v>
      </c>
      <c r="G646" s="32" t="s">
        <v>1802</v>
      </c>
      <c r="H646" s="2" t="s">
        <v>4694</v>
      </c>
      <c r="K646" s="2" t="s">
        <v>1170</v>
      </c>
      <c r="M646" s="19" t="s">
        <v>3215</v>
      </c>
      <c r="N646" s="19" t="s">
        <v>1172</v>
      </c>
      <c r="O646" s="19" t="s">
        <v>1671</v>
      </c>
      <c r="P646" s="19" t="s">
        <v>2463</v>
      </c>
      <c r="Q646" s="4">
        <v>1997</v>
      </c>
    </row>
    <row r="647" spans="2:17">
      <c r="B647" s="2" t="s">
        <v>2387</v>
      </c>
      <c r="D647" s="45" t="s">
        <v>4437</v>
      </c>
      <c r="E647" s="45" t="s">
        <v>1982</v>
      </c>
      <c r="F647" s="45" t="s">
        <v>67</v>
      </c>
      <c r="G647" s="45" t="s">
        <v>3946</v>
      </c>
      <c r="H647" s="36">
        <v>2019</v>
      </c>
    </row>
    <row r="648" spans="2:17">
      <c r="B648" s="5" t="s">
        <v>1054</v>
      </c>
      <c r="D648" s="19" t="s">
        <v>1557</v>
      </c>
      <c r="E648" s="19" t="s">
        <v>1562</v>
      </c>
      <c r="F648" s="13" t="s">
        <v>1596</v>
      </c>
      <c r="G648" s="13" t="s">
        <v>1560</v>
      </c>
      <c r="H648" s="2" t="s">
        <v>4692</v>
      </c>
    </row>
    <row r="649" spans="2:17">
      <c r="B649" s="5" t="s">
        <v>1055</v>
      </c>
      <c r="D649" s="19" t="s">
        <v>1557</v>
      </c>
      <c r="E649" s="19" t="s">
        <v>1562</v>
      </c>
      <c r="F649" s="13" t="s">
        <v>1544</v>
      </c>
      <c r="G649" s="13" t="s">
        <v>1560</v>
      </c>
      <c r="H649" s="2" t="s">
        <v>4692</v>
      </c>
    </row>
    <row r="650" spans="2:17">
      <c r="B650" s="2" t="s">
        <v>2634</v>
      </c>
      <c r="D650" s="19" t="s">
        <v>67</v>
      </c>
      <c r="E650" s="19" t="s">
        <v>2388</v>
      </c>
      <c r="F650" s="13" t="s">
        <v>3946</v>
      </c>
      <c r="G650" s="13" t="s">
        <v>1713</v>
      </c>
      <c r="H650" s="4">
        <v>2019</v>
      </c>
    </row>
    <row r="651" spans="2:17">
      <c r="B651" s="5" t="s">
        <v>1803</v>
      </c>
      <c r="D651" s="19" t="s">
        <v>1567</v>
      </c>
      <c r="E651" s="19" t="s">
        <v>1572</v>
      </c>
      <c r="F651" s="13" t="s">
        <v>1801</v>
      </c>
      <c r="G651" s="13" t="s">
        <v>1575</v>
      </c>
      <c r="H651" s="2" t="s">
        <v>4694</v>
      </c>
    </row>
    <row r="652" spans="2:17">
      <c r="B652" s="5" t="s">
        <v>1804</v>
      </c>
      <c r="D652" s="19" t="s">
        <v>1584</v>
      </c>
      <c r="E652" s="19" t="s">
        <v>2352</v>
      </c>
      <c r="F652" s="13" t="s">
        <v>1567</v>
      </c>
      <c r="G652" s="13" t="s">
        <v>1552</v>
      </c>
      <c r="H652" s="2" t="s">
        <v>4631</v>
      </c>
    </row>
    <row r="653" spans="2:17">
      <c r="B653" s="5" t="s">
        <v>1805</v>
      </c>
      <c r="D653" s="19" t="s">
        <v>1572</v>
      </c>
      <c r="E653" s="19" t="s">
        <v>38</v>
      </c>
      <c r="F653" s="13" t="s">
        <v>1549</v>
      </c>
      <c r="G653" s="32" t="s">
        <v>2352</v>
      </c>
      <c r="H653" s="2" t="s">
        <v>4694</v>
      </c>
    </row>
    <row r="654" spans="2:17">
      <c r="B654" s="5" t="s">
        <v>1806</v>
      </c>
      <c r="D654" s="19" t="s">
        <v>1800</v>
      </c>
      <c r="E654" s="19" t="s">
        <v>1807</v>
      </c>
      <c r="F654" s="13" t="s">
        <v>1798</v>
      </c>
      <c r="G654" s="13" t="s">
        <v>1552</v>
      </c>
      <c r="H654" s="2" t="s">
        <v>4635</v>
      </c>
    </row>
    <row r="655" spans="2:17">
      <c r="B655" s="5" t="s">
        <v>1396</v>
      </c>
      <c r="D655" s="19" t="s">
        <v>3054</v>
      </c>
      <c r="E655" s="19" t="s">
        <v>1800</v>
      </c>
      <c r="F655" s="32" t="s">
        <v>3320</v>
      </c>
      <c r="G655" s="13" t="s">
        <v>378</v>
      </c>
      <c r="H655" s="4">
        <v>2012</v>
      </c>
    </row>
    <row r="656" spans="2:17">
      <c r="B656" s="4">
        <v>51.76</v>
      </c>
      <c r="D656" s="13" t="s">
        <v>378</v>
      </c>
      <c r="E656" s="19" t="s">
        <v>3054</v>
      </c>
      <c r="F656" s="19" t="s">
        <v>1800</v>
      </c>
      <c r="G656" s="13" t="s">
        <v>3167</v>
      </c>
      <c r="H656" s="4">
        <v>2012</v>
      </c>
    </row>
    <row r="657" spans="2:17">
      <c r="B657" s="5" t="s">
        <v>1808</v>
      </c>
      <c r="D657" s="10" t="s">
        <v>1542</v>
      </c>
      <c r="E657" s="10" t="s">
        <v>1544</v>
      </c>
      <c r="F657" s="13" t="s">
        <v>1596</v>
      </c>
      <c r="G657" s="13" t="s">
        <v>1546</v>
      </c>
      <c r="H657" s="2" t="s">
        <v>4715</v>
      </c>
    </row>
    <row r="658" spans="2:17">
      <c r="B658" s="5" t="s">
        <v>4925</v>
      </c>
      <c r="D658" s="10" t="s">
        <v>1544</v>
      </c>
      <c r="E658" s="10" t="s">
        <v>1590</v>
      </c>
      <c r="F658" s="13" t="s">
        <v>1560</v>
      </c>
      <c r="G658" s="13" t="s">
        <v>1542</v>
      </c>
      <c r="H658" s="2" t="s">
        <v>4715</v>
      </c>
    </row>
    <row r="659" spans="2:17">
      <c r="B659" s="5" t="s">
        <v>1809</v>
      </c>
      <c r="D659" s="10" t="s">
        <v>1810</v>
      </c>
      <c r="E659" s="10" t="s">
        <v>1798</v>
      </c>
      <c r="F659" s="13" t="s">
        <v>1552</v>
      </c>
      <c r="G659" s="13" t="s">
        <v>1800</v>
      </c>
      <c r="H659" s="2" t="s">
        <v>4635</v>
      </c>
    </row>
    <row r="660" spans="2:17">
      <c r="B660" s="31" t="s">
        <v>2038</v>
      </c>
      <c r="D660" s="19" t="s">
        <v>1560</v>
      </c>
      <c r="E660" s="19" t="s">
        <v>1562</v>
      </c>
      <c r="F660" s="32" t="s">
        <v>1544</v>
      </c>
      <c r="G660" s="32" t="s">
        <v>1596</v>
      </c>
      <c r="H660" s="2" t="s">
        <v>4692</v>
      </c>
    </row>
    <row r="661" spans="2:17">
      <c r="B661" s="4">
        <v>53.17</v>
      </c>
      <c r="D661" s="19" t="s">
        <v>3167</v>
      </c>
      <c r="E661" s="19" t="s">
        <v>4870</v>
      </c>
      <c r="F661" s="32" t="s">
        <v>1447</v>
      </c>
      <c r="G661" s="32" t="s">
        <v>3054</v>
      </c>
      <c r="H661" s="4">
        <v>2012</v>
      </c>
    </row>
    <row r="663" spans="2:17">
      <c r="B663" s="28" t="s">
        <v>1086</v>
      </c>
      <c r="D663" s="19"/>
      <c r="E663" s="19"/>
      <c r="F663" s="32"/>
      <c r="G663" s="32"/>
      <c r="H663" s="2"/>
      <c r="K663" s="28" t="s">
        <v>1014</v>
      </c>
    </row>
    <row r="664" spans="2:17">
      <c r="B664" s="333" t="s">
        <v>5340</v>
      </c>
      <c r="C664" s="334" t="s">
        <v>2070</v>
      </c>
      <c r="D664" s="335" t="s">
        <v>114</v>
      </c>
      <c r="E664" s="335" t="s">
        <v>3946</v>
      </c>
      <c r="F664" s="343" t="s">
        <v>1070</v>
      </c>
      <c r="G664" s="343" t="s">
        <v>4252</v>
      </c>
      <c r="H664" s="336">
        <v>2020</v>
      </c>
      <c r="K664" s="2" t="s">
        <v>2808</v>
      </c>
      <c r="M664" s="19" t="s">
        <v>3354</v>
      </c>
      <c r="N664" s="19" t="s">
        <v>2641</v>
      </c>
      <c r="O664" s="19" t="s">
        <v>1671</v>
      </c>
      <c r="P664" s="19" t="s">
        <v>1595</v>
      </c>
      <c r="Q664" s="4">
        <v>1997</v>
      </c>
    </row>
    <row r="665" spans="2:17">
      <c r="B665" s="5" t="s">
        <v>1981</v>
      </c>
      <c r="C665" s="11" t="s">
        <v>2070</v>
      </c>
      <c r="D665" s="10" t="s">
        <v>595</v>
      </c>
      <c r="E665" s="10" t="s">
        <v>1070</v>
      </c>
      <c r="F665" s="13" t="s">
        <v>114</v>
      </c>
      <c r="G665" s="13" t="s">
        <v>582</v>
      </c>
      <c r="H665" s="6">
        <v>2018</v>
      </c>
    </row>
    <row r="666" spans="2:17">
      <c r="B666" s="35" t="s">
        <v>1090</v>
      </c>
      <c r="C666" s="55"/>
      <c r="D666" s="46" t="s">
        <v>1560</v>
      </c>
      <c r="E666" s="46" t="s">
        <v>1562</v>
      </c>
      <c r="F666" s="34" t="s">
        <v>1596</v>
      </c>
      <c r="G666" s="34" t="s">
        <v>1544</v>
      </c>
      <c r="H666" s="35" t="s">
        <v>4692</v>
      </c>
    </row>
    <row r="667" spans="2:17">
      <c r="B667" s="2" t="s">
        <v>3351</v>
      </c>
      <c r="D667" s="19" t="s">
        <v>3041</v>
      </c>
      <c r="E667" s="19" t="s">
        <v>1819</v>
      </c>
      <c r="F667" s="13" t="s">
        <v>1800</v>
      </c>
      <c r="G667" s="13" t="s">
        <v>1799</v>
      </c>
      <c r="H667" s="4">
        <v>2012</v>
      </c>
    </row>
    <row r="668" spans="2:17">
      <c r="B668" s="2" t="s">
        <v>1147</v>
      </c>
      <c r="D668" s="19" t="s">
        <v>1596</v>
      </c>
      <c r="E668" s="19" t="s">
        <v>1590</v>
      </c>
      <c r="F668" s="13" t="s">
        <v>1560</v>
      </c>
      <c r="G668" s="13" t="s">
        <v>1544</v>
      </c>
      <c r="H668" s="2" t="s">
        <v>4692</v>
      </c>
    </row>
    <row r="669" spans="2:17">
      <c r="B669" s="2" t="s">
        <v>1812</v>
      </c>
      <c r="D669" s="19" t="s">
        <v>1555</v>
      </c>
      <c r="E669" s="19" t="s">
        <v>1572</v>
      </c>
      <c r="F669" s="13" t="s">
        <v>1567</v>
      </c>
      <c r="G669" s="13" t="s">
        <v>1667</v>
      </c>
      <c r="H669" s="2" t="s">
        <v>4631</v>
      </c>
    </row>
    <row r="670" spans="2:17">
      <c r="B670" s="2" t="s">
        <v>8</v>
      </c>
      <c r="D670" s="19" t="s">
        <v>1474</v>
      </c>
      <c r="E670" s="19" t="s">
        <v>2037</v>
      </c>
      <c r="F670" s="32" t="s">
        <v>1455</v>
      </c>
      <c r="G670" s="13" t="s">
        <v>590</v>
      </c>
      <c r="H670" s="4">
        <v>2014</v>
      </c>
    </row>
    <row r="671" spans="2:17">
      <c r="B671" s="2" t="s">
        <v>3880</v>
      </c>
      <c r="D671" s="19" t="s">
        <v>2037</v>
      </c>
      <c r="E671" s="19" t="s">
        <v>1474</v>
      </c>
      <c r="F671" s="13" t="s">
        <v>1468</v>
      </c>
      <c r="G671" s="13" t="s">
        <v>3578</v>
      </c>
      <c r="H671" s="4">
        <v>2013</v>
      </c>
    </row>
    <row r="672" spans="2:17">
      <c r="B672" s="2" t="s">
        <v>1813</v>
      </c>
      <c r="D672" s="19" t="s">
        <v>1649</v>
      </c>
      <c r="E672" s="19" t="s">
        <v>1626</v>
      </c>
      <c r="F672" s="32" t="s">
        <v>39</v>
      </c>
      <c r="G672" s="13" t="s">
        <v>1695</v>
      </c>
      <c r="H672" s="2" t="s">
        <v>4631</v>
      </c>
    </row>
    <row r="685" spans="2:11">
      <c r="B685" s="28" t="s">
        <v>449</v>
      </c>
      <c r="F685" s="2"/>
      <c r="G685" s="2"/>
      <c r="H685" s="2"/>
      <c r="K685" s="28" t="s">
        <v>1024</v>
      </c>
    </row>
    <row r="686" spans="2:11">
      <c r="B686" s="39" t="s">
        <v>1983</v>
      </c>
      <c r="C686" s="41"/>
      <c r="D686" s="38" t="s">
        <v>67</v>
      </c>
      <c r="E686" s="38" t="s">
        <v>4428</v>
      </c>
      <c r="F686" s="38" t="s">
        <v>1984</v>
      </c>
      <c r="G686" s="38" t="s">
        <v>1985</v>
      </c>
      <c r="H686" s="37">
        <v>2018</v>
      </c>
    </row>
    <row r="687" spans="2:11">
      <c r="B687" s="2" t="s">
        <v>5326</v>
      </c>
      <c r="D687" t="s">
        <v>3946</v>
      </c>
      <c r="E687" t="s">
        <v>1070</v>
      </c>
      <c r="F687" t="s">
        <v>4402</v>
      </c>
      <c r="G687" t="s">
        <v>4869</v>
      </c>
      <c r="H687" s="4">
        <v>2020</v>
      </c>
    </row>
    <row r="688" spans="2:11">
      <c r="B688" s="35" t="s">
        <v>3472</v>
      </c>
      <c r="C688" s="55"/>
      <c r="D688" s="46" t="s">
        <v>1800</v>
      </c>
      <c r="E688" s="46" t="s">
        <v>1819</v>
      </c>
      <c r="F688" s="46" t="s">
        <v>3054</v>
      </c>
      <c r="G688" s="46" t="s">
        <v>1799</v>
      </c>
      <c r="H688" s="36">
        <v>2012</v>
      </c>
    </row>
    <row r="689" spans="2:8">
      <c r="B689" s="35" t="s">
        <v>2386</v>
      </c>
      <c r="C689" s="55"/>
      <c r="D689" s="45" t="s">
        <v>67</v>
      </c>
      <c r="E689" s="45" t="s">
        <v>4428</v>
      </c>
      <c r="F689" s="45" t="s">
        <v>1982</v>
      </c>
      <c r="G689" s="45" t="s">
        <v>4869</v>
      </c>
      <c r="H689" s="36">
        <v>2019</v>
      </c>
    </row>
    <row r="690" spans="2:8">
      <c r="B690" s="2" t="s">
        <v>1151</v>
      </c>
      <c r="D690" s="19" t="s">
        <v>1544</v>
      </c>
      <c r="E690" s="19" t="s">
        <v>1590</v>
      </c>
      <c r="F690" s="13" t="s">
        <v>1560</v>
      </c>
      <c r="G690" s="13" t="s">
        <v>1542</v>
      </c>
      <c r="H690" s="2" t="s">
        <v>4715</v>
      </c>
    </row>
    <row r="691" spans="2:8">
      <c r="B691" s="2" t="s">
        <v>1153</v>
      </c>
      <c r="D691" s="19" t="s">
        <v>1562</v>
      </c>
      <c r="E691" s="19" t="s">
        <v>1596</v>
      </c>
      <c r="F691" s="13" t="s">
        <v>1560</v>
      </c>
      <c r="G691" s="13" t="s">
        <v>1544</v>
      </c>
      <c r="H691" s="2" t="s">
        <v>4692</v>
      </c>
    </row>
    <row r="692" spans="2:8">
      <c r="B692" s="2" t="s">
        <v>1154</v>
      </c>
      <c r="D692" s="19" t="s">
        <v>1544</v>
      </c>
      <c r="E692" s="19" t="s">
        <v>1562</v>
      </c>
      <c r="F692" s="13" t="s">
        <v>1590</v>
      </c>
      <c r="G692" s="13" t="s">
        <v>1542</v>
      </c>
      <c r="H692" s="2" t="s">
        <v>4715</v>
      </c>
    </row>
    <row r="693" spans="2:8">
      <c r="B693" s="2" t="s">
        <v>3916</v>
      </c>
      <c r="D693" s="19" t="s">
        <v>3320</v>
      </c>
      <c r="E693" s="19" t="s">
        <v>1819</v>
      </c>
      <c r="F693" s="13" t="s">
        <v>4870</v>
      </c>
      <c r="G693" s="13" t="s">
        <v>3054</v>
      </c>
      <c r="H693" s="4">
        <v>2012</v>
      </c>
    </row>
    <row r="694" spans="2:8">
      <c r="B694" s="2" t="s">
        <v>1156</v>
      </c>
      <c r="D694" s="19" t="s">
        <v>1560</v>
      </c>
      <c r="E694" s="19" t="s">
        <v>1557</v>
      </c>
      <c r="F694" s="13" t="s">
        <v>1596</v>
      </c>
      <c r="G694" s="13" t="s">
        <v>1544</v>
      </c>
      <c r="H694" s="2" t="s">
        <v>4692</v>
      </c>
    </row>
    <row r="695" spans="2:8">
      <c r="B695" s="2" t="s">
        <v>1158</v>
      </c>
      <c r="D695" s="19" t="s">
        <v>1544</v>
      </c>
      <c r="E695" s="19" t="s">
        <v>1546</v>
      </c>
      <c r="F695" s="13" t="s">
        <v>1590</v>
      </c>
      <c r="G695" s="13" t="s">
        <v>1542</v>
      </c>
      <c r="H695" s="2" t="s">
        <v>4715</v>
      </c>
    </row>
    <row r="696" spans="2:8">
      <c r="B696" s="2" t="s">
        <v>3917</v>
      </c>
      <c r="D696" s="19" t="s">
        <v>3054</v>
      </c>
      <c r="E696" s="19" t="s">
        <v>3918</v>
      </c>
      <c r="F696" s="19" t="s">
        <v>3320</v>
      </c>
      <c r="G696" s="13" t="s">
        <v>378</v>
      </c>
      <c r="H696" s="4">
        <v>2012</v>
      </c>
    </row>
    <row r="697" spans="2:8">
      <c r="B697" s="2" t="s">
        <v>3919</v>
      </c>
      <c r="D697" s="19" t="s">
        <v>1474</v>
      </c>
      <c r="E697" s="19" t="s">
        <v>3555</v>
      </c>
      <c r="F697" s="13" t="s">
        <v>4871</v>
      </c>
      <c r="G697" s="13" t="s">
        <v>1800</v>
      </c>
      <c r="H697" s="4">
        <v>2012</v>
      </c>
    </row>
    <row r="698" spans="2:8">
      <c r="B698" s="2" t="s">
        <v>1814</v>
      </c>
      <c r="D698" s="19" t="s">
        <v>1815</v>
      </c>
      <c r="E698" s="19" t="s">
        <v>1801</v>
      </c>
      <c r="F698" s="13" t="s">
        <v>1557</v>
      </c>
      <c r="G698" s="13" t="s">
        <v>1562</v>
      </c>
      <c r="H698" s="2" t="s">
        <v>4692</v>
      </c>
    </row>
    <row r="699" spans="2:8">
      <c r="B699" s="2" t="s">
        <v>1816</v>
      </c>
      <c r="D699" s="19" t="s">
        <v>1649</v>
      </c>
      <c r="E699" s="19" t="s">
        <v>1664</v>
      </c>
      <c r="F699" s="32" t="s">
        <v>2673</v>
      </c>
      <c r="G699" s="13" t="s">
        <v>1626</v>
      </c>
      <c r="H699" s="2" t="s">
        <v>4694</v>
      </c>
    </row>
    <row r="700" spans="2:8">
      <c r="B700" s="2" t="s">
        <v>1817</v>
      </c>
      <c r="D700" s="19" t="s">
        <v>1649</v>
      </c>
      <c r="E700" s="19" t="s">
        <v>1626</v>
      </c>
      <c r="F700" s="32" t="s">
        <v>39</v>
      </c>
      <c r="G700" s="13" t="s">
        <v>1667</v>
      </c>
      <c r="H700" s="2" t="s">
        <v>4631</v>
      </c>
    </row>
    <row r="701" spans="2:8">
      <c r="B701" s="2" t="s">
        <v>3920</v>
      </c>
      <c r="D701" s="19" t="s">
        <v>3921</v>
      </c>
      <c r="E701" s="19" t="s">
        <v>3324</v>
      </c>
      <c r="F701" s="13" t="s">
        <v>1455</v>
      </c>
      <c r="G701" s="13" t="s">
        <v>3578</v>
      </c>
      <c r="H701" s="4">
        <v>2012</v>
      </c>
    </row>
    <row r="702" spans="2:8">
      <c r="B702" s="2" t="s">
        <v>1818</v>
      </c>
      <c r="D702" s="19" t="s">
        <v>1819</v>
      </c>
      <c r="E702" s="19" t="s">
        <v>1612</v>
      </c>
      <c r="F702" s="13" t="s">
        <v>1807</v>
      </c>
      <c r="G702" s="13" t="s">
        <v>1584</v>
      </c>
      <c r="H702" s="2" t="s">
        <v>4635</v>
      </c>
    </row>
    <row r="703" spans="2:8">
      <c r="B703" s="2" t="s">
        <v>1820</v>
      </c>
      <c r="D703" s="19" t="s">
        <v>2675</v>
      </c>
      <c r="E703" s="19" t="s">
        <v>1695</v>
      </c>
      <c r="F703" s="13" t="s">
        <v>1607</v>
      </c>
      <c r="G703" s="13" t="s">
        <v>1612</v>
      </c>
      <c r="H703" s="2" t="s">
        <v>4635</v>
      </c>
    </row>
    <row r="707" spans="2:11">
      <c r="B707" s="28" t="s">
        <v>1025</v>
      </c>
      <c r="F707" s="2"/>
      <c r="G707" s="2"/>
      <c r="H707" s="2"/>
      <c r="K707" s="28" t="s">
        <v>3036</v>
      </c>
    </row>
    <row r="708" spans="2:11">
      <c r="B708" s="39" t="s">
        <v>1161</v>
      </c>
      <c r="C708" s="41"/>
      <c r="D708" s="40" t="s">
        <v>1596</v>
      </c>
      <c r="E708" s="40" t="s">
        <v>1562</v>
      </c>
      <c r="F708" s="42" t="s">
        <v>1560</v>
      </c>
      <c r="G708" s="42" t="s">
        <v>1557</v>
      </c>
      <c r="H708" s="39" t="s">
        <v>4692</v>
      </c>
    </row>
    <row r="709" spans="2:11">
      <c r="B709" s="2" t="s">
        <v>1185</v>
      </c>
      <c r="D709" s="19" t="s">
        <v>1607</v>
      </c>
      <c r="E709" s="19" t="s">
        <v>4007</v>
      </c>
      <c r="F709" s="13" t="s">
        <v>1575</v>
      </c>
      <c r="G709" s="32" t="s">
        <v>3479</v>
      </c>
      <c r="H709" s="2" t="s">
        <v>4694</v>
      </c>
    </row>
    <row r="710" spans="2:11">
      <c r="B710" s="2" t="s">
        <v>1186</v>
      </c>
      <c r="D710" s="19" t="s">
        <v>3477</v>
      </c>
      <c r="E710" s="19" t="s">
        <v>1555</v>
      </c>
      <c r="F710" s="13" t="s">
        <v>1700</v>
      </c>
      <c r="G710" s="13" t="s">
        <v>1664</v>
      </c>
      <c r="H710" s="2" t="s">
        <v>4694</v>
      </c>
    </row>
    <row r="729" spans="2:11">
      <c r="B729" s="53" t="s">
        <v>3483</v>
      </c>
      <c r="K729" s="28" t="s">
        <v>36</v>
      </c>
    </row>
    <row r="730" spans="2:11">
      <c r="B730" s="37">
        <v>3424</v>
      </c>
      <c r="C730" s="41" t="s">
        <v>2070</v>
      </c>
      <c r="D730" s="38" t="s">
        <v>1070</v>
      </c>
      <c r="E730" s="38" t="s">
        <v>1570</v>
      </c>
      <c r="F730" s="39" t="s">
        <v>1241</v>
      </c>
      <c r="G730" s="38"/>
      <c r="H730" s="37">
        <v>2020</v>
      </c>
    </row>
    <row r="731" spans="2:11">
      <c r="B731" s="36">
        <v>2946</v>
      </c>
      <c r="C731" s="55" t="s">
        <v>2070</v>
      </c>
      <c r="D731" s="45" t="s">
        <v>1552</v>
      </c>
      <c r="E731" s="45" t="s">
        <v>1553</v>
      </c>
      <c r="F731" s="35" t="s">
        <v>4709</v>
      </c>
      <c r="G731" s="45"/>
      <c r="H731" s="35" t="s">
        <v>2945</v>
      </c>
    </row>
    <row r="732" spans="2:11">
      <c r="B732" s="4">
        <v>2682</v>
      </c>
      <c r="C732" s="1" t="s">
        <v>2070</v>
      </c>
      <c r="D732" t="s">
        <v>3578</v>
      </c>
      <c r="E732" t="s">
        <v>1543</v>
      </c>
      <c r="F732" s="4">
        <v>94</v>
      </c>
      <c r="G732" s="4"/>
      <c r="H732" s="4">
        <v>2013</v>
      </c>
    </row>
    <row r="733" spans="2:11">
      <c r="B733" s="4">
        <v>2350</v>
      </c>
      <c r="C733" s="1" t="s">
        <v>72</v>
      </c>
      <c r="D733" t="s">
        <v>1493</v>
      </c>
      <c r="E733" t="s">
        <v>1573</v>
      </c>
      <c r="F733" s="4">
        <v>94</v>
      </c>
      <c r="G733" s="4"/>
      <c r="H733" s="4">
        <v>2013</v>
      </c>
    </row>
    <row r="751" spans="2:11">
      <c r="B751" s="28" t="s">
        <v>993</v>
      </c>
      <c r="K751" s="28" t="s">
        <v>37</v>
      </c>
    </row>
    <row r="752" spans="2:11">
      <c r="B752" s="336">
        <v>4688</v>
      </c>
      <c r="C752" s="334"/>
      <c r="D752" s="342" t="s">
        <v>3946</v>
      </c>
      <c r="E752" s="342" t="s">
        <v>1550</v>
      </c>
      <c r="F752" s="333" t="s">
        <v>1241</v>
      </c>
      <c r="G752" s="342"/>
      <c r="H752" s="336">
        <v>2020</v>
      </c>
    </row>
    <row r="753" spans="2:8">
      <c r="B753" s="6">
        <v>4606</v>
      </c>
      <c r="C753" s="11"/>
      <c r="D753" s="12" t="s">
        <v>1070</v>
      </c>
      <c r="E753" s="12" t="s">
        <v>1570</v>
      </c>
      <c r="F753" s="5" t="s">
        <v>1241</v>
      </c>
      <c r="G753" s="12"/>
      <c r="H753" s="6">
        <v>2019</v>
      </c>
    </row>
    <row r="754" spans="2:8">
      <c r="B754" s="36">
        <v>4473</v>
      </c>
      <c r="C754" s="55"/>
      <c r="D754" s="45" t="s">
        <v>1565</v>
      </c>
      <c r="E754" s="45" t="s">
        <v>1558</v>
      </c>
      <c r="F754" s="36">
        <v>81</v>
      </c>
      <c r="G754" s="45"/>
      <c r="H754" s="36">
        <v>2000</v>
      </c>
    </row>
    <row r="755" spans="2:8">
      <c r="B755" s="4">
        <v>4172</v>
      </c>
      <c r="D755" t="s">
        <v>1552</v>
      </c>
      <c r="E755" t="s">
        <v>1553</v>
      </c>
      <c r="F755" s="4">
        <v>91</v>
      </c>
      <c r="H755" s="4">
        <v>2009</v>
      </c>
    </row>
    <row r="756" spans="2:8">
      <c r="B756" s="4">
        <v>3936</v>
      </c>
      <c r="D756" t="s">
        <v>3578</v>
      </c>
      <c r="E756" t="s">
        <v>1543</v>
      </c>
      <c r="F756" s="4">
        <v>94</v>
      </c>
      <c r="G756" s="4"/>
      <c r="H756" s="4">
        <v>2012</v>
      </c>
    </row>
    <row r="757" spans="2:8">
      <c r="B757" s="4">
        <v>3602</v>
      </c>
      <c r="D757" t="s">
        <v>1572</v>
      </c>
      <c r="E757" t="s">
        <v>1573</v>
      </c>
      <c r="F757" s="4">
        <v>89</v>
      </c>
      <c r="H757" s="4">
        <v>2007</v>
      </c>
    </row>
    <row r="758" spans="2:8">
      <c r="B758" s="4">
        <v>3190</v>
      </c>
      <c r="C758" s="1" t="s">
        <v>578</v>
      </c>
      <c r="D758" t="s">
        <v>1493</v>
      </c>
      <c r="E758" t="s">
        <v>1573</v>
      </c>
      <c r="F758" s="4">
        <v>94</v>
      </c>
      <c r="H758" s="4">
        <v>2012</v>
      </c>
    </row>
    <row r="759" spans="2:8">
      <c r="B759" s="4">
        <v>3173</v>
      </c>
      <c r="D759" t="s">
        <v>1819</v>
      </c>
      <c r="E759" t="s">
        <v>2361</v>
      </c>
      <c r="F759" s="4">
        <v>94</v>
      </c>
      <c r="H759" s="4">
        <v>2012</v>
      </c>
    </row>
    <row r="760" spans="2:8">
      <c r="B760" s="4">
        <v>2993</v>
      </c>
      <c r="D760" t="s">
        <v>2037</v>
      </c>
      <c r="E760" t="s">
        <v>1543</v>
      </c>
      <c r="F760" s="4">
        <v>96</v>
      </c>
      <c r="H760" s="4">
        <v>2014</v>
      </c>
    </row>
    <row r="761" spans="2:8">
      <c r="B761" s="4">
        <v>2900</v>
      </c>
      <c r="D761" t="s">
        <v>1647</v>
      </c>
      <c r="E761" t="s">
        <v>1648</v>
      </c>
      <c r="F761" s="4">
        <v>89</v>
      </c>
      <c r="H761" s="4">
        <v>2008</v>
      </c>
    </row>
    <row r="762" spans="2:8">
      <c r="B762" s="4">
        <v>2786</v>
      </c>
      <c r="D762" t="s">
        <v>1455</v>
      </c>
      <c r="E762" t="s">
        <v>2413</v>
      </c>
      <c r="F762" s="4">
        <v>98</v>
      </c>
      <c r="H762" s="4">
        <v>2016</v>
      </c>
    </row>
    <row r="763" spans="2:8">
      <c r="B763" s="4">
        <v>2680</v>
      </c>
      <c r="D763" t="s">
        <v>9</v>
      </c>
      <c r="E763" t="s">
        <v>1570</v>
      </c>
      <c r="F763" s="4">
        <v>97</v>
      </c>
      <c r="H763" s="4">
        <v>2016</v>
      </c>
    </row>
    <row r="773" spans="2:11">
      <c r="B773" s="30" t="s">
        <v>615</v>
      </c>
      <c r="K773" s="30" t="s">
        <v>3137</v>
      </c>
    </row>
    <row r="774" spans="2:11">
      <c r="B774" s="37">
        <v>2005</v>
      </c>
      <c r="C774" s="41"/>
      <c r="D774" s="38" t="s">
        <v>1560</v>
      </c>
      <c r="E774" s="38" t="s">
        <v>1561</v>
      </c>
      <c r="F774" s="37">
        <v>85</v>
      </c>
      <c r="G774" s="38"/>
      <c r="H774" s="37">
        <v>2003</v>
      </c>
    </row>
    <row r="775" spans="2:11">
      <c r="B775" s="4"/>
    </row>
    <row r="795" spans="2:8">
      <c r="B795" s="28" t="s">
        <v>1038</v>
      </c>
      <c r="D795" s="16"/>
    </row>
    <row r="796" spans="2:8">
      <c r="B796" s="39" t="s">
        <v>5324</v>
      </c>
      <c r="C796" s="41"/>
      <c r="D796" s="67" t="s">
        <v>1652</v>
      </c>
      <c r="E796" s="38" t="s">
        <v>1613</v>
      </c>
      <c r="F796" s="333" t="s">
        <v>1683</v>
      </c>
      <c r="G796" s="38"/>
      <c r="H796" s="37">
        <v>2020</v>
      </c>
    </row>
    <row r="797" spans="2:8">
      <c r="B797" s="4"/>
      <c r="F797" s="4"/>
      <c r="G797" s="4"/>
      <c r="H797" s="4"/>
    </row>
    <row r="798" spans="2:8">
      <c r="B798" s="2"/>
      <c r="F798" s="4"/>
      <c r="G798" s="4"/>
      <c r="H798" s="4"/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indexed="44"/>
  </sheetPr>
  <dimension ref="A1:Q885"/>
  <sheetViews>
    <sheetView topLeftCell="A637" workbookViewId="0">
      <selection activeCell="W661" sqref="W661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customWidth="1"/>
    <col min="5" max="5" width="8.77734375" customWidth="1"/>
    <col min="6" max="6" width="8.77734375" style="2" customWidth="1"/>
    <col min="7" max="7" width="8.77734375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7" ht="12.75" customHeight="1">
      <c r="A1" s="143" t="s">
        <v>2263</v>
      </c>
      <c r="B1" s="197"/>
      <c r="C1" s="76"/>
      <c r="D1" s="19" t="s">
        <v>131</v>
      </c>
      <c r="E1" s="19" t="s">
        <v>132</v>
      </c>
      <c r="F1" s="32" t="s">
        <v>133</v>
      </c>
      <c r="G1" s="32"/>
      <c r="H1" s="32" t="s">
        <v>134</v>
      </c>
      <c r="I1" s="19"/>
      <c r="J1" s="19"/>
      <c r="K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2" spans="1:17" ht="12.75" customHeight="1">
      <c r="C2" s="272"/>
      <c r="D2" s="1"/>
      <c r="H2" s="2"/>
    </row>
    <row r="3" spans="1:17">
      <c r="A3" s="12"/>
      <c r="B3" s="294" t="s">
        <v>1823</v>
      </c>
      <c r="H3" s="2"/>
      <c r="I3" s="1"/>
      <c r="K3" s="28" t="s">
        <v>1466</v>
      </c>
      <c r="L3" s="2"/>
      <c r="M3" s="2"/>
    </row>
    <row r="4" spans="1:17">
      <c r="A4" s="12"/>
      <c r="B4" s="39" t="s">
        <v>1824</v>
      </c>
      <c r="C4" s="41"/>
      <c r="D4" s="38" t="s">
        <v>4629</v>
      </c>
      <c r="E4" s="38" t="s">
        <v>4630</v>
      </c>
      <c r="F4" s="39" t="s">
        <v>4703</v>
      </c>
      <c r="G4" s="38"/>
      <c r="H4" s="39" t="s">
        <v>4715</v>
      </c>
      <c r="I4" s="1"/>
      <c r="K4" s="36">
        <v>6.4</v>
      </c>
      <c r="L4" s="2"/>
      <c r="M4" t="s">
        <v>4725</v>
      </c>
      <c r="N4" t="s">
        <v>4726</v>
      </c>
      <c r="O4" s="4">
        <v>81</v>
      </c>
      <c r="P4" s="4"/>
      <c r="Q4" s="4">
        <v>1997</v>
      </c>
    </row>
    <row r="5" spans="1:17">
      <c r="A5" s="12"/>
      <c r="B5" s="2" t="s">
        <v>2227</v>
      </c>
      <c r="D5" t="s">
        <v>4698</v>
      </c>
      <c r="E5" t="s">
        <v>4679</v>
      </c>
      <c r="F5" s="2" t="s">
        <v>4703</v>
      </c>
      <c r="H5" s="2" t="s">
        <v>4715</v>
      </c>
      <c r="I5" s="1"/>
      <c r="K5" s="4">
        <v>6.4</v>
      </c>
      <c r="L5" s="2"/>
      <c r="M5" t="s">
        <v>1841</v>
      </c>
      <c r="N5" t="s">
        <v>4661</v>
      </c>
      <c r="O5" s="4">
        <v>81</v>
      </c>
      <c r="P5" s="4"/>
      <c r="Q5" s="4">
        <v>1997</v>
      </c>
    </row>
    <row r="6" spans="1:17">
      <c r="A6" s="12"/>
      <c r="B6" s="5" t="s">
        <v>1825</v>
      </c>
      <c r="D6" t="s">
        <v>4699</v>
      </c>
      <c r="E6" t="s">
        <v>4630</v>
      </c>
      <c r="F6" s="2">
        <v>81</v>
      </c>
      <c r="H6" s="2">
        <v>1997</v>
      </c>
      <c r="I6" s="1"/>
      <c r="L6" s="2"/>
      <c r="M6" s="2"/>
    </row>
    <row r="7" spans="1:17">
      <c r="A7" s="12"/>
      <c r="B7" s="5" t="s">
        <v>1826</v>
      </c>
      <c r="D7" t="s">
        <v>1827</v>
      </c>
      <c r="E7" t="s">
        <v>4726</v>
      </c>
      <c r="F7" s="2">
        <v>81</v>
      </c>
      <c r="H7" s="2">
        <v>1997</v>
      </c>
      <c r="I7" s="1"/>
      <c r="L7" s="2"/>
      <c r="M7" s="2"/>
    </row>
    <row r="8" spans="1:17">
      <c r="A8" s="12"/>
      <c r="B8" s="5" t="s">
        <v>1828</v>
      </c>
      <c r="D8" t="s">
        <v>1829</v>
      </c>
      <c r="E8" t="s">
        <v>188</v>
      </c>
      <c r="F8" s="2" t="s">
        <v>4763</v>
      </c>
      <c r="H8" s="2" t="s">
        <v>4715</v>
      </c>
      <c r="I8" s="1"/>
      <c r="L8" s="2"/>
      <c r="M8" s="2"/>
    </row>
    <row r="9" spans="1:17">
      <c r="A9" s="12"/>
      <c r="B9" s="5" t="s">
        <v>1830</v>
      </c>
      <c r="D9" t="s">
        <v>4966</v>
      </c>
      <c r="E9" t="s">
        <v>4714</v>
      </c>
      <c r="F9" s="2" t="s">
        <v>4703</v>
      </c>
      <c r="H9" s="2" t="s">
        <v>4715</v>
      </c>
      <c r="I9" s="1"/>
      <c r="L9" s="2"/>
      <c r="M9" s="2"/>
    </row>
    <row r="10" spans="1:17">
      <c r="A10" s="12"/>
      <c r="B10" s="5" t="s">
        <v>1831</v>
      </c>
      <c r="D10" t="s">
        <v>383</v>
      </c>
      <c r="E10" t="s">
        <v>4937</v>
      </c>
      <c r="F10" s="2" t="s">
        <v>4703</v>
      </c>
      <c r="H10" s="2" t="s">
        <v>4715</v>
      </c>
      <c r="I10" s="1"/>
      <c r="L10" s="2"/>
      <c r="M10" s="2"/>
    </row>
    <row r="11" spans="1:17">
      <c r="A11" s="12"/>
      <c r="B11" s="5" t="s">
        <v>1832</v>
      </c>
      <c r="D11" t="s">
        <v>1833</v>
      </c>
      <c r="E11" t="s">
        <v>370</v>
      </c>
      <c r="F11" s="2" t="s">
        <v>4763</v>
      </c>
      <c r="H11" s="2" t="s">
        <v>4715</v>
      </c>
      <c r="I11" s="1"/>
      <c r="L11" s="2"/>
      <c r="M11" s="2"/>
    </row>
    <row r="12" spans="1:17">
      <c r="A12" s="12"/>
      <c r="B12" s="5" t="s">
        <v>1834</v>
      </c>
      <c r="D12" t="s">
        <v>4947</v>
      </c>
      <c r="E12" t="s">
        <v>4657</v>
      </c>
      <c r="F12" s="2">
        <v>81</v>
      </c>
      <c r="H12" s="2">
        <v>1997</v>
      </c>
      <c r="I12" s="1"/>
      <c r="L12" s="2"/>
      <c r="M12" s="2"/>
    </row>
    <row r="13" spans="1:17">
      <c r="A13" s="12"/>
      <c r="B13" s="5" t="s">
        <v>1835</v>
      </c>
      <c r="D13" t="s">
        <v>1836</v>
      </c>
      <c r="E13" t="s">
        <v>4682</v>
      </c>
      <c r="F13" s="2">
        <v>81</v>
      </c>
      <c r="H13" s="2">
        <v>1997</v>
      </c>
      <c r="I13" s="1"/>
      <c r="L13" s="2"/>
      <c r="M13" s="2"/>
    </row>
    <row r="14" spans="1:17">
      <c r="A14" s="12"/>
      <c r="B14" s="2" t="s">
        <v>2264</v>
      </c>
      <c r="D14" t="s">
        <v>1519</v>
      </c>
      <c r="E14" t="s">
        <v>4657</v>
      </c>
      <c r="F14" s="2" t="s">
        <v>4662</v>
      </c>
      <c r="H14" s="2" t="s">
        <v>4728</v>
      </c>
      <c r="I14" s="1"/>
      <c r="L14" s="2"/>
      <c r="M14" s="2"/>
    </row>
    <row r="15" spans="1:17">
      <c r="A15" s="12"/>
      <c r="B15" s="2">
        <v>7.26</v>
      </c>
      <c r="D15" t="s">
        <v>4632</v>
      </c>
      <c r="E15" t="s">
        <v>4630</v>
      </c>
      <c r="F15" s="2">
        <v>81</v>
      </c>
      <c r="G15" s="4"/>
      <c r="H15" s="4">
        <v>1997</v>
      </c>
    </row>
    <row r="16" spans="1:17">
      <c r="A16" s="12"/>
    </row>
    <row r="17" spans="1:17">
      <c r="A17" s="12"/>
    </row>
    <row r="18" spans="1:17">
      <c r="A18" s="12"/>
    </row>
    <row r="19" spans="1:17">
      <c r="A19" s="12"/>
    </row>
    <row r="20" spans="1:17">
      <c r="A20" s="12"/>
    </row>
    <row r="21" spans="1:17">
      <c r="A21" s="12"/>
    </row>
    <row r="22" spans="1:17">
      <c r="A22" s="12"/>
    </row>
    <row r="23" spans="1:17">
      <c r="A23" s="12"/>
    </row>
    <row r="24" spans="1:17">
      <c r="A24" s="12"/>
    </row>
    <row r="25" spans="1:17">
      <c r="A25" s="12"/>
      <c r="B25" s="294" t="s">
        <v>4625</v>
      </c>
      <c r="H25" s="2"/>
      <c r="I25" s="1"/>
      <c r="K25" s="28" t="s">
        <v>4929</v>
      </c>
      <c r="L25" s="2"/>
      <c r="M25" s="2"/>
    </row>
    <row r="26" spans="1:17">
      <c r="B26" s="213" t="s">
        <v>1189</v>
      </c>
      <c r="C26" s="222"/>
      <c r="D26" s="226" t="s">
        <v>1837</v>
      </c>
      <c r="E26" s="226" t="s">
        <v>4634</v>
      </c>
      <c r="F26" s="213" t="s">
        <v>4693</v>
      </c>
      <c r="G26" s="57"/>
      <c r="H26" s="213" t="s">
        <v>4635</v>
      </c>
      <c r="I26" s="116"/>
      <c r="K26" s="36">
        <v>7.2</v>
      </c>
      <c r="M26" t="s">
        <v>4629</v>
      </c>
      <c r="N26" t="s">
        <v>4630</v>
      </c>
      <c r="O26" s="4">
        <v>86</v>
      </c>
      <c r="Q26" s="2" t="s">
        <v>4628</v>
      </c>
    </row>
    <row r="27" spans="1:17">
      <c r="B27" s="2">
        <v>7.18</v>
      </c>
      <c r="C27" s="1" t="s">
        <v>2070</v>
      </c>
      <c r="D27" t="s">
        <v>844</v>
      </c>
      <c r="E27" t="s">
        <v>4706</v>
      </c>
      <c r="F27" s="2" t="s">
        <v>581</v>
      </c>
      <c r="H27" s="4">
        <v>2016</v>
      </c>
      <c r="I27" s="116"/>
      <c r="K27" s="4">
        <v>7.2</v>
      </c>
      <c r="M27" t="s">
        <v>4665</v>
      </c>
      <c r="N27" t="s">
        <v>4657</v>
      </c>
      <c r="O27" s="4">
        <v>92</v>
      </c>
      <c r="Q27" s="2" t="s">
        <v>4635</v>
      </c>
    </row>
    <row r="28" spans="1:17">
      <c r="B28" s="2" t="s">
        <v>3357</v>
      </c>
      <c r="C28" s="1" t="s">
        <v>2070</v>
      </c>
      <c r="D28" t="s">
        <v>4076</v>
      </c>
      <c r="E28" t="s">
        <v>4706</v>
      </c>
      <c r="F28" s="2" t="s">
        <v>1067</v>
      </c>
      <c r="H28" s="4">
        <v>2019</v>
      </c>
      <c r="I28" s="116"/>
      <c r="K28" s="5">
        <v>7.3</v>
      </c>
      <c r="L28" s="1"/>
      <c r="M28" t="s">
        <v>4686</v>
      </c>
      <c r="N28" t="s">
        <v>4687</v>
      </c>
      <c r="O28" s="2">
        <v>77</v>
      </c>
      <c r="Q28" s="2">
        <v>1992</v>
      </c>
    </row>
    <row r="29" spans="1:17">
      <c r="B29" s="24" t="s">
        <v>1190</v>
      </c>
      <c r="C29" s="116"/>
      <c r="D29" s="26" t="s">
        <v>4665</v>
      </c>
      <c r="E29" s="26" t="s">
        <v>4657</v>
      </c>
      <c r="F29" s="64" t="s">
        <v>4693</v>
      </c>
      <c r="G29" s="117"/>
      <c r="H29" s="64" t="s">
        <v>4635</v>
      </c>
      <c r="I29" s="116"/>
      <c r="K29" s="5" t="s">
        <v>4688</v>
      </c>
      <c r="L29" s="1"/>
      <c r="M29" t="s">
        <v>4689</v>
      </c>
      <c r="N29" t="s">
        <v>4690</v>
      </c>
      <c r="O29" s="2" t="s">
        <v>4691</v>
      </c>
      <c r="Q29" s="2" t="s">
        <v>4692</v>
      </c>
    </row>
    <row r="30" spans="1:17">
      <c r="B30" s="64">
        <v>7.26</v>
      </c>
      <c r="C30" s="116"/>
      <c r="D30" s="26" t="s">
        <v>397</v>
      </c>
      <c r="E30" s="26" t="s">
        <v>4679</v>
      </c>
      <c r="F30" s="64" t="s">
        <v>4957</v>
      </c>
      <c r="G30" s="26"/>
      <c r="H30" s="64" t="s">
        <v>2945</v>
      </c>
      <c r="I30" s="116"/>
      <c r="K30" s="5" t="s">
        <v>4688</v>
      </c>
      <c r="L30" s="1"/>
      <c r="M30" t="s">
        <v>4632</v>
      </c>
      <c r="N30" t="s">
        <v>4634</v>
      </c>
      <c r="O30" s="2" t="s">
        <v>4693</v>
      </c>
      <c r="Q30" s="2" t="s">
        <v>4694</v>
      </c>
    </row>
    <row r="31" spans="1:17">
      <c r="B31" s="2" t="s">
        <v>1191</v>
      </c>
      <c r="C31" s="1" t="s">
        <v>2070</v>
      </c>
      <c r="D31" s="26" t="s">
        <v>698</v>
      </c>
      <c r="E31" s="26" t="s">
        <v>370</v>
      </c>
      <c r="F31" s="2" t="s">
        <v>1067</v>
      </c>
      <c r="H31" s="4">
        <v>2020</v>
      </c>
      <c r="I31" s="116"/>
      <c r="K31" s="5" t="s">
        <v>4695</v>
      </c>
      <c r="L31" s="1"/>
      <c r="M31" t="s">
        <v>4696</v>
      </c>
      <c r="N31" t="s">
        <v>4661</v>
      </c>
      <c r="O31" s="2" t="s">
        <v>4697</v>
      </c>
      <c r="Q31" s="2" t="s">
        <v>4663</v>
      </c>
    </row>
    <row r="32" spans="1:17">
      <c r="B32" s="64">
        <v>7.28</v>
      </c>
      <c r="D32" t="s">
        <v>4977</v>
      </c>
      <c r="E32" t="s">
        <v>4679</v>
      </c>
      <c r="F32" s="2">
        <v>97</v>
      </c>
      <c r="G32" s="4"/>
      <c r="H32" s="4">
        <v>2014</v>
      </c>
      <c r="I32" s="116"/>
      <c r="K32" s="5" t="s">
        <v>4695</v>
      </c>
      <c r="L32" s="1"/>
      <c r="M32" t="s">
        <v>318</v>
      </c>
      <c r="N32" t="s">
        <v>299</v>
      </c>
      <c r="O32" s="2" t="s">
        <v>4693</v>
      </c>
      <c r="Q32" s="2" t="s">
        <v>4635</v>
      </c>
    </row>
    <row r="33" spans="1:17">
      <c r="B33" s="2" t="s">
        <v>3460</v>
      </c>
      <c r="C33" s="1" t="s">
        <v>2070</v>
      </c>
      <c r="D33" t="s">
        <v>2971</v>
      </c>
      <c r="E33" t="s">
        <v>4679</v>
      </c>
      <c r="F33" s="2" t="s">
        <v>1241</v>
      </c>
      <c r="H33" s="4">
        <v>2018</v>
      </c>
      <c r="I33" s="116"/>
      <c r="K33" s="4">
        <v>7.5</v>
      </c>
      <c r="M33" t="s">
        <v>4698</v>
      </c>
      <c r="N33" t="s">
        <v>4679</v>
      </c>
      <c r="O33" s="4">
        <v>86</v>
      </c>
      <c r="Q33" s="2" t="s">
        <v>4628</v>
      </c>
    </row>
    <row r="34" spans="1:17">
      <c r="B34" s="24" t="s">
        <v>1193</v>
      </c>
      <c r="C34" s="116"/>
      <c r="D34" s="26" t="s">
        <v>4680</v>
      </c>
      <c r="E34" s="26" t="s">
        <v>4634</v>
      </c>
      <c r="F34" s="64" t="s">
        <v>4746</v>
      </c>
      <c r="G34" s="117"/>
      <c r="H34" s="64" t="s">
        <v>4658</v>
      </c>
      <c r="I34" s="116"/>
      <c r="K34" s="2">
        <v>7.5</v>
      </c>
      <c r="L34" s="1"/>
      <c r="M34" t="s">
        <v>4684</v>
      </c>
      <c r="N34" t="s">
        <v>4661</v>
      </c>
      <c r="O34" s="2">
        <v>81</v>
      </c>
      <c r="Q34" s="2">
        <v>1996</v>
      </c>
    </row>
    <row r="35" spans="1:17">
      <c r="B35" s="2">
        <v>7.35</v>
      </c>
      <c r="C35" s="1" t="s">
        <v>2070</v>
      </c>
      <c r="D35" s="26" t="s">
        <v>52</v>
      </c>
      <c r="E35" s="26" t="s">
        <v>2970</v>
      </c>
      <c r="F35" s="2" t="s">
        <v>581</v>
      </c>
      <c r="H35" s="4">
        <v>2017</v>
      </c>
      <c r="I35" s="116"/>
      <c r="K35" s="2">
        <v>7.5</v>
      </c>
      <c r="L35" s="1"/>
      <c r="M35" t="s">
        <v>4699</v>
      </c>
      <c r="N35" t="s">
        <v>4630</v>
      </c>
      <c r="O35" s="2">
        <v>81</v>
      </c>
      <c r="Q35" s="2">
        <v>1996</v>
      </c>
    </row>
    <row r="36" spans="1:17">
      <c r="B36" s="24" t="s">
        <v>1838</v>
      </c>
      <c r="C36" s="116"/>
      <c r="D36" s="26" t="s">
        <v>4689</v>
      </c>
      <c r="E36" s="26" t="s">
        <v>4690</v>
      </c>
      <c r="F36" s="64" t="s">
        <v>4691</v>
      </c>
      <c r="G36" s="117"/>
      <c r="H36" s="64" t="s">
        <v>4658</v>
      </c>
      <c r="I36" s="26"/>
      <c r="K36" s="2" t="s">
        <v>4700</v>
      </c>
      <c r="L36" s="1"/>
      <c r="M36" t="s">
        <v>4701</v>
      </c>
      <c r="N36" t="s">
        <v>4702</v>
      </c>
      <c r="O36" s="2" t="s">
        <v>4703</v>
      </c>
      <c r="Q36" s="2" t="s">
        <v>4704</v>
      </c>
    </row>
    <row r="37" spans="1:17">
      <c r="B37" s="2">
        <v>7.42</v>
      </c>
      <c r="D37" t="s">
        <v>4234</v>
      </c>
      <c r="E37" t="s">
        <v>4714</v>
      </c>
      <c r="F37" s="2">
        <v>96</v>
      </c>
      <c r="H37" s="4">
        <v>2013</v>
      </c>
      <c r="I37" s="116"/>
      <c r="K37" s="2" t="s">
        <v>4700</v>
      </c>
      <c r="L37" s="1"/>
      <c r="M37" t="s">
        <v>4705</v>
      </c>
      <c r="N37" t="s">
        <v>4706</v>
      </c>
      <c r="O37" s="2" t="s">
        <v>4707</v>
      </c>
      <c r="Q37" s="2" t="s">
        <v>4658</v>
      </c>
    </row>
    <row r="38" spans="1:17">
      <c r="B38" s="2">
        <v>7.46</v>
      </c>
      <c r="C38" s="1" t="s">
        <v>2070</v>
      </c>
      <c r="D38" t="s">
        <v>2693</v>
      </c>
      <c r="E38" t="s">
        <v>3891</v>
      </c>
      <c r="F38" s="2" t="s">
        <v>581</v>
      </c>
      <c r="H38" s="4">
        <v>2017</v>
      </c>
      <c r="I38" s="116"/>
      <c r="K38" s="2" t="s">
        <v>4700</v>
      </c>
      <c r="L38" s="1"/>
      <c r="M38" t="s">
        <v>4708</v>
      </c>
      <c r="N38" t="s">
        <v>4679</v>
      </c>
      <c r="O38" s="2" t="s">
        <v>4709</v>
      </c>
      <c r="Q38" s="2" t="s">
        <v>4694</v>
      </c>
    </row>
    <row r="39" spans="1:17">
      <c r="B39" s="24" t="s">
        <v>1839</v>
      </c>
      <c r="C39" s="116"/>
      <c r="D39" s="26" t="s">
        <v>4690</v>
      </c>
      <c r="E39" s="26" t="s">
        <v>4634</v>
      </c>
      <c r="F39" s="64" t="s">
        <v>4691</v>
      </c>
      <c r="G39" s="117"/>
      <c r="H39" s="64" t="s">
        <v>4750</v>
      </c>
      <c r="I39" s="116"/>
      <c r="L39" s="2"/>
      <c r="M39" s="2"/>
    </row>
    <row r="40" spans="1:17">
      <c r="B40" s="2">
        <v>7.52</v>
      </c>
      <c r="C40" s="1" t="s">
        <v>2070</v>
      </c>
      <c r="D40" t="s">
        <v>3804</v>
      </c>
      <c r="E40" t="s">
        <v>2205</v>
      </c>
      <c r="F40" s="2">
        <v>99</v>
      </c>
      <c r="H40" s="4">
        <v>2016</v>
      </c>
      <c r="I40" s="116"/>
      <c r="L40" s="2"/>
      <c r="M40" s="2"/>
    </row>
    <row r="41" spans="1:17">
      <c r="A41" s="199"/>
      <c r="B41" s="24" t="s">
        <v>1840</v>
      </c>
      <c r="C41" s="116"/>
      <c r="D41" s="26" t="s">
        <v>1841</v>
      </c>
      <c r="E41" s="26" t="s">
        <v>4661</v>
      </c>
      <c r="F41" s="64">
        <v>81</v>
      </c>
      <c r="G41" s="117"/>
      <c r="H41" s="64" t="s">
        <v>4720</v>
      </c>
      <c r="I41" s="116"/>
      <c r="L41" s="2"/>
      <c r="M41" s="2"/>
    </row>
    <row r="42" spans="1:17">
      <c r="A42" s="199"/>
      <c r="B42" s="24" t="s">
        <v>1840</v>
      </c>
      <c r="C42" s="116"/>
      <c r="D42" s="26" t="s">
        <v>4629</v>
      </c>
      <c r="E42" s="26" t="s">
        <v>4630</v>
      </c>
      <c r="F42" s="64" t="s">
        <v>4703</v>
      </c>
      <c r="G42" s="117"/>
      <c r="H42" s="64" t="s">
        <v>4715</v>
      </c>
      <c r="I42" s="116"/>
      <c r="L42" s="2"/>
      <c r="M42" s="2"/>
    </row>
    <row r="43" spans="1:17">
      <c r="B43" s="64" t="s">
        <v>1840</v>
      </c>
      <c r="C43" s="116"/>
      <c r="D43" s="26" t="s">
        <v>847</v>
      </c>
      <c r="E43" s="26" t="s">
        <v>4690</v>
      </c>
      <c r="F43" s="64">
        <v>95</v>
      </c>
      <c r="G43" s="117"/>
      <c r="H43" s="117">
        <v>2011</v>
      </c>
      <c r="I43" s="26"/>
    </row>
    <row r="44" spans="1:17">
      <c r="B44" s="24" t="s">
        <v>1842</v>
      </c>
      <c r="C44" s="116"/>
      <c r="D44" s="26" t="s">
        <v>4751</v>
      </c>
      <c r="E44" s="26" t="s">
        <v>4657</v>
      </c>
      <c r="F44" s="64" t="s">
        <v>4709</v>
      </c>
      <c r="G44" s="117"/>
      <c r="H44" s="64" t="s">
        <v>4694</v>
      </c>
      <c r="I44" s="26"/>
    </row>
    <row r="45" spans="1:17">
      <c r="B45" s="2" t="s">
        <v>4117</v>
      </c>
      <c r="C45" s="1" t="s">
        <v>2070</v>
      </c>
      <c r="D45" s="26" t="s">
        <v>1911</v>
      </c>
      <c r="E45" s="26" t="s">
        <v>1847</v>
      </c>
      <c r="F45" s="2" t="s">
        <v>1067</v>
      </c>
      <c r="H45" s="4">
        <v>2019</v>
      </c>
      <c r="I45" s="26"/>
    </row>
    <row r="46" spans="1:17">
      <c r="I46" s="26"/>
    </row>
    <row r="47" spans="1:17">
      <c r="B47" s="294" t="s">
        <v>4711</v>
      </c>
      <c r="C47" s="116"/>
      <c r="D47" s="26"/>
      <c r="E47" s="26"/>
      <c r="F47" s="64"/>
      <c r="G47" s="26"/>
      <c r="H47" s="64"/>
      <c r="I47" s="26"/>
      <c r="K47" s="28" t="s">
        <v>4930</v>
      </c>
    </row>
    <row r="48" spans="1:17">
      <c r="B48" s="2" t="s">
        <v>5458</v>
      </c>
      <c r="C48" s="1" t="s">
        <v>578</v>
      </c>
      <c r="D48" s="341" t="s">
        <v>5390</v>
      </c>
      <c r="E48" s="341" t="s">
        <v>4679</v>
      </c>
      <c r="F48" s="333" t="s">
        <v>4813</v>
      </c>
      <c r="G48" s="342"/>
      <c r="H48" s="336">
        <v>2021</v>
      </c>
      <c r="I48" s="26"/>
      <c r="K48" s="35" t="s">
        <v>4721</v>
      </c>
      <c r="L48" s="1"/>
      <c r="M48" t="s">
        <v>4632</v>
      </c>
      <c r="N48" t="s">
        <v>4634</v>
      </c>
      <c r="O48" s="2" t="s">
        <v>4693</v>
      </c>
      <c r="Q48" s="2" t="s">
        <v>4635</v>
      </c>
    </row>
    <row r="49" spans="2:17">
      <c r="B49" s="24" t="s">
        <v>1895</v>
      </c>
      <c r="C49" s="222"/>
      <c r="D49" s="23" t="s">
        <v>397</v>
      </c>
      <c r="E49" s="23" t="s">
        <v>4679</v>
      </c>
      <c r="F49" s="24" t="s">
        <v>4957</v>
      </c>
      <c r="G49" s="23"/>
      <c r="H49" s="24" t="s">
        <v>2945</v>
      </c>
      <c r="I49" s="26"/>
      <c r="K49" s="2" t="s">
        <v>4723</v>
      </c>
      <c r="L49" s="1"/>
      <c r="M49" t="s">
        <v>4665</v>
      </c>
      <c r="N49" t="s">
        <v>4657</v>
      </c>
      <c r="O49" s="2" t="s">
        <v>4693</v>
      </c>
      <c r="Q49" s="2" t="s">
        <v>4635</v>
      </c>
    </row>
    <row r="50" spans="2:17">
      <c r="B50" s="2" t="s">
        <v>5203</v>
      </c>
      <c r="D50" s="26" t="s">
        <v>698</v>
      </c>
      <c r="E50" s="26" t="s">
        <v>370</v>
      </c>
      <c r="F50" s="2" t="s">
        <v>1067</v>
      </c>
      <c r="H50" s="4">
        <v>2020</v>
      </c>
      <c r="I50" s="26"/>
      <c r="K50" s="2" t="s">
        <v>4727</v>
      </c>
      <c r="L50" s="1"/>
      <c r="M50" t="s">
        <v>4684</v>
      </c>
      <c r="N50" t="s">
        <v>4661</v>
      </c>
      <c r="O50" s="2">
        <v>81</v>
      </c>
      <c r="Q50" s="2">
        <v>1997</v>
      </c>
    </row>
    <row r="51" spans="2:17">
      <c r="B51" s="24" t="s">
        <v>1198</v>
      </c>
      <c r="C51" s="116"/>
      <c r="D51" s="26" t="s">
        <v>4632</v>
      </c>
      <c r="E51" s="26" t="s">
        <v>4634</v>
      </c>
      <c r="F51" s="64" t="s">
        <v>4693</v>
      </c>
      <c r="G51" s="26"/>
      <c r="H51" s="64" t="s">
        <v>4635</v>
      </c>
      <c r="I51" s="26"/>
      <c r="K51" s="2" t="s">
        <v>4727</v>
      </c>
      <c r="L51" s="1"/>
      <c r="M51" t="s">
        <v>4636</v>
      </c>
      <c r="N51" t="s">
        <v>4657</v>
      </c>
      <c r="O51" s="2" t="s">
        <v>4697</v>
      </c>
      <c r="Q51" s="2" t="s">
        <v>4704</v>
      </c>
    </row>
    <row r="52" spans="2:17">
      <c r="B52" s="2">
        <v>11.23</v>
      </c>
      <c r="C52" s="1" t="s">
        <v>578</v>
      </c>
      <c r="D52" s="26" t="s">
        <v>1927</v>
      </c>
      <c r="E52" s="26" t="s">
        <v>4679</v>
      </c>
      <c r="F52" s="2" t="s">
        <v>581</v>
      </c>
      <c r="H52" s="4">
        <v>2016</v>
      </c>
      <c r="I52" s="26"/>
      <c r="K52" s="2">
        <v>11.8</v>
      </c>
      <c r="L52" s="1"/>
      <c r="M52" t="s">
        <v>4686</v>
      </c>
      <c r="N52" t="s">
        <v>4687</v>
      </c>
      <c r="O52" s="2">
        <v>77</v>
      </c>
      <c r="Q52" s="2">
        <v>1993</v>
      </c>
    </row>
    <row r="53" spans="2:17">
      <c r="B53" s="64" t="s">
        <v>3618</v>
      </c>
      <c r="D53" t="s">
        <v>4234</v>
      </c>
      <c r="E53" t="s">
        <v>4714</v>
      </c>
      <c r="F53" s="2">
        <v>96</v>
      </c>
      <c r="H53" s="4">
        <v>2013</v>
      </c>
      <c r="I53" s="26"/>
      <c r="K53" s="2" t="s">
        <v>4729</v>
      </c>
      <c r="L53" s="1"/>
      <c r="M53" t="s">
        <v>4725</v>
      </c>
      <c r="N53" t="s">
        <v>4726</v>
      </c>
      <c r="O53" s="2" t="s">
        <v>4662</v>
      </c>
      <c r="Q53" s="2" t="s">
        <v>4720</v>
      </c>
    </row>
    <row r="54" spans="2:17">
      <c r="B54" s="2" t="s">
        <v>4195</v>
      </c>
      <c r="D54" t="s">
        <v>4076</v>
      </c>
      <c r="E54" t="s">
        <v>4706</v>
      </c>
      <c r="F54" s="2" t="s">
        <v>1067</v>
      </c>
      <c r="H54" s="4">
        <v>2019</v>
      </c>
      <c r="I54" s="26"/>
      <c r="K54" s="2" t="s">
        <v>4729</v>
      </c>
      <c r="L54" s="1"/>
      <c r="M54" t="s">
        <v>4689</v>
      </c>
      <c r="N54" t="s">
        <v>4690</v>
      </c>
      <c r="O54" s="2" t="s">
        <v>4691</v>
      </c>
      <c r="Q54" s="2" t="s">
        <v>4658</v>
      </c>
    </row>
    <row r="55" spans="2:17">
      <c r="B55" s="64" t="s">
        <v>3809</v>
      </c>
      <c r="D55" t="s">
        <v>4977</v>
      </c>
      <c r="E55" t="s">
        <v>4679</v>
      </c>
      <c r="F55" s="2">
        <v>97</v>
      </c>
      <c r="G55" s="4"/>
      <c r="H55" s="4">
        <v>2014</v>
      </c>
      <c r="I55" s="26"/>
      <c r="K55" s="2">
        <v>11.9</v>
      </c>
      <c r="L55" s="1"/>
      <c r="M55" t="s">
        <v>1520</v>
      </c>
      <c r="N55" t="s">
        <v>4714</v>
      </c>
      <c r="O55" s="2">
        <v>77</v>
      </c>
      <c r="Q55" s="2">
        <v>1993</v>
      </c>
    </row>
    <row r="56" spans="2:17">
      <c r="B56" s="2" t="s">
        <v>3809</v>
      </c>
      <c r="D56" t="s">
        <v>844</v>
      </c>
      <c r="E56" t="s">
        <v>4706</v>
      </c>
      <c r="F56" s="2" t="s">
        <v>581</v>
      </c>
      <c r="H56" s="4">
        <v>2016</v>
      </c>
      <c r="I56" s="26"/>
      <c r="K56" s="2" t="s">
        <v>2019</v>
      </c>
      <c r="L56" s="1"/>
      <c r="M56" t="s">
        <v>4664</v>
      </c>
      <c r="N56" t="s">
        <v>4657</v>
      </c>
      <c r="O56" s="2">
        <v>79</v>
      </c>
      <c r="Q56" s="2">
        <v>1996</v>
      </c>
    </row>
    <row r="57" spans="2:17">
      <c r="B57" s="2" t="s">
        <v>3828</v>
      </c>
      <c r="D57" t="s">
        <v>115</v>
      </c>
      <c r="E57" t="s">
        <v>224</v>
      </c>
      <c r="F57" s="2" t="s">
        <v>1067</v>
      </c>
      <c r="H57" s="4">
        <v>2003</v>
      </c>
      <c r="I57" s="26"/>
      <c r="K57" s="2">
        <v>12.1</v>
      </c>
      <c r="L57" s="1"/>
      <c r="M57" t="s">
        <v>470</v>
      </c>
      <c r="N57" t="s">
        <v>52</v>
      </c>
      <c r="O57" s="2">
        <v>75</v>
      </c>
      <c r="Q57" s="2">
        <v>1992</v>
      </c>
    </row>
    <row r="58" spans="2:17">
      <c r="B58" s="2" t="s">
        <v>346</v>
      </c>
      <c r="D58" t="s">
        <v>298</v>
      </c>
      <c r="E58" t="s">
        <v>5023</v>
      </c>
      <c r="F58" s="2" t="s">
        <v>4813</v>
      </c>
      <c r="H58" s="4">
        <v>2021</v>
      </c>
      <c r="I58" s="116"/>
      <c r="K58" s="2" t="s">
        <v>2020</v>
      </c>
      <c r="L58" s="1"/>
      <c r="M58" t="s">
        <v>2021</v>
      </c>
      <c r="N58" t="s">
        <v>4630</v>
      </c>
      <c r="O58" s="2">
        <v>81</v>
      </c>
      <c r="Q58" s="2">
        <v>1997</v>
      </c>
    </row>
    <row r="59" spans="2:17">
      <c r="B59" s="2">
        <v>11.41</v>
      </c>
      <c r="C59" s="1" t="s">
        <v>578</v>
      </c>
      <c r="D59" t="s">
        <v>1504</v>
      </c>
      <c r="E59" t="s">
        <v>4687</v>
      </c>
      <c r="F59" s="2">
        <v>99</v>
      </c>
      <c r="H59" s="4">
        <v>2016</v>
      </c>
      <c r="I59" s="116"/>
      <c r="K59" s="2" t="s">
        <v>2020</v>
      </c>
      <c r="L59" s="1"/>
      <c r="M59" t="s">
        <v>4912</v>
      </c>
      <c r="N59" t="s">
        <v>4661</v>
      </c>
      <c r="O59" s="2" t="s">
        <v>4736</v>
      </c>
      <c r="Q59" s="2" t="s">
        <v>4663</v>
      </c>
    </row>
    <row r="60" spans="2:17">
      <c r="B60" s="2" t="s">
        <v>4100</v>
      </c>
      <c r="D60" t="s">
        <v>2971</v>
      </c>
      <c r="E60" t="s">
        <v>4679</v>
      </c>
      <c r="F60" s="2" t="s">
        <v>1241</v>
      </c>
      <c r="H60" s="4">
        <v>2018</v>
      </c>
      <c r="I60" s="116"/>
      <c r="K60" s="2" t="s">
        <v>2058</v>
      </c>
      <c r="M60" t="s">
        <v>1521</v>
      </c>
      <c r="N60" t="s">
        <v>4630</v>
      </c>
      <c r="O60" s="2">
        <v>88</v>
      </c>
      <c r="Q60" s="2">
        <v>1993</v>
      </c>
    </row>
    <row r="61" spans="2:17">
      <c r="B61" s="2">
        <v>11.47</v>
      </c>
      <c r="D61" s="26" t="s">
        <v>2970</v>
      </c>
      <c r="E61" s="26" t="s">
        <v>52</v>
      </c>
      <c r="F61" s="2" t="s">
        <v>581</v>
      </c>
      <c r="H61" s="4">
        <v>2016</v>
      </c>
      <c r="I61" s="116"/>
      <c r="K61" s="2" t="s">
        <v>2058</v>
      </c>
      <c r="M61" t="s">
        <v>318</v>
      </c>
      <c r="N61" t="s">
        <v>299</v>
      </c>
      <c r="O61" s="4">
        <v>92</v>
      </c>
      <c r="P61" s="4"/>
      <c r="Q61" s="4">
        <v>2009</v>
      </c>
    </row>
    <row r="62" spans="2:17">
      <c r="B62" s="64" t="s">
        <v>2265</v>
      </c>
      <c r="C62" s="116"/>
      <c r="D62" s="26" t="s">
        <v>1841</v>
      </c>
      <c r="E62" s="26" t="s">
        <v>4661</v>
      </c>
      <c r="F62" s="64">
        <v>81</v>
      </c>
      <c r="G62" s="26"/>
      <c r="H62" s="64" t="s">
        <v>4728</v>
      </c>
      <c r="I62" s="116"/>
      <c r="K62" s="2" t="s">
        <v>2059</v>
      </c>
      <c r="M62" t="s">
        <v>248</v>
      </c>
      <c r="N62" t="s">
        <v>249</v>
      </c>
      <c r="O62" s="2">
        <v>77</v>
      </c>
      <c r="Q62" s="2">
        <v>1994</v>
      </c>
    </row>
    <row r="63" spans="2:17">
      <c r="B63" s="24" t="s">
        <v>2018</v>
      </c>
      <c r="C63" s="116"/>
      <c r="D63" s="26" t="s">
        <v>4690</v>
      </c>
      <c r="E63" s="26" t="s">
        <v>4634</v>
      </c>
      <c r="F63" s="64" t="s">
        <v>4691</v>
      </c>
      <c r="G63" s="26"/>
      <c r="H63" s="64" t="s">
        <v>4750</v>
      </c>
      <c r="I63" s="116"/>
      <c r="K63" s="2" t="s">
        <v>2059</v>
      </c>
      <c r="M63" t="s">
        <v>447</v>
      </c>
      <c r="N63" t="s">
        <v>4706</v>
      </c>
      <c r="O63" s="2">
        <v>79</v>
      </c>
      <c r="Q63" s="2">
        <v>1996</v>
      </c>
    </row>
    <row r="64" spans="2:17">
      <c r="B64" s="2" t="s">
        <v>2018</v>
      </c>
      <c r="D64" s="26" t="s">
        <v>2766</v>
      </c>
      <c r="E64" s="26" t="s">
        <v>5391</v>
      </c>
      <c r="F64" s="2" t="s">
        <v>4379</v>
      </c>
      <c r="H64" s="4">
        <v>2021</v>
      </c>
      <c r="I64" s="26"/>
      <c r="K64" s="2" t="s">
        <v>2266</v>
      </c>
      <c r="M64" t="s">
        <v>336</v>
      </c>
      <c r="N64" t="s">
        <v>4682</v>
      </c>
      <c r="O64" s="2">
        <v>81</v>
      </c>
      <c r="Q64" s="2">
        <v>1997</v>
      </c>
    </row>
    <row r="65" spans="1:17">
      <c r="B65" s="2">
        <v>11.58</v>
      </c>
      <c r="D65" s="26" t="s">
        <v>2971</v>
      </c>
      <c r="E65" s="26" t="s">
        <v>4679</v>
      </c>
      <c r="F65" s="2" t="s">
        <v>1241</v>
      </c>
      <c r="H65" s="4">
        <v>2017</v>
      </c>
      <c r="I65" s="26"/>
      <c r="K65" s="2" t="s">
        <v>3217</v>
      </c>
      <c r="M65" t="s">
        <v>1519</v>
      </c>
      <c r="N65" t="s">
        <v>4657</v>
      </c>
      <c r="O65" s="2" t="s">
        <v>4662</v>
      </c>
      <c r="Q65" s="2" t="s">
        <v>4728</v>
      </c>
    </row>
    <row r="66" spans="1:17">
      <c r="B66" s="2" t="s">
        <v>2513</v>
      </c>
      <c r="C66" s="1" t="s">
        <v>578</v>
      </c>
      <c r="D66" s="26" t="s">
        <v>5392</v>
      </c>
      <c r="E66" s="26" t="s">
        <v>4954</v>
      </c>
      <c r="F66" s="2" t="s">
        <v>4379</v>
      </c>
      <c r="H66" s="4">
        <v>2021</v>
      </c>
      <c r="I66" s="26"/>
      <c r="K66" s="2" t="s">
        <v>3217</v>
      </c>
      <c r="M66" t="s">
        <v>446</v>
      </c>
      <c r="N66" t="s">
        <v>4657</v>
      </c>
      <c r="O66" s="2">
        <v>80</v>
      </c>
      <c r="Q66" s="2">
        <v>1997</v>
      </c>
    </row>
    <row r="67" spans="1:17">
      <c r="A67" s="56"/>
      <c r="B67" s="2">
        <v>11.62</v>
      </c>
      <c r="C67" s="1" t="s">
        <v>578</v>
      </c>
      <c r="D67" s="26" t="s">
        <v>1928</v>
      </c>
      <c r="E67" s="26" t="s">
        <v>4735</v>
      </c>
      <c r="F67" s="2">
        <v>99</v>
      </c>
      <c r="H67" s="4">
        <v>2016</v>
      </c>
      <c r="I67" s="26"/>
      <c r="K67" s="4">
        <v>13.5</v>
      </c>
      <c r="M67" t="s">
        <v>4749</v>
      </c>
      <c r="N67" t="s">
        <v>4634</v>
      </c>
      <c r="O67" s="2">
        <v>93</v>
      </c>
      <c r="Q67" s="2">
        <v>2009</v>
      </c>
    </row>
    <row r="68" spans="1:17">
      <c r="B68" s="24"/>
      <c r="C68" s="116"/>
      <c r="D68" s="76"/>
      <c r="E68" s="76"/>
      <c r="F68" s="64"/>
      <c r="G68" s="26"/>
      <c r="H68" s="64"/>
      <c r="I68" s="26"/>
    </row>
    <row r="69" spans="1:17">
      <c r="B69" s="294" t="s">
        <v>2042</v>
      </c>
      <c r="C69" s="116"/>
      <c r="D69" s="26"/>
      <c r="E69" s="26"/>
      <c r="F69" s="64"/>
      <c r="G69" s="26"/>
      <c r="H69" s="64"/>
      <c r="I69" s="26"/>
      <c r="K69" s="28" t="s">
        <v>1269</v>
      </c>
    </row>
    <row r="70" spans="1:17">
      <c r="B70" s="213">
        <v>16.84</v>
      </c>
      <c r="C70" s="222"/>
      <c r="D70" s="226" t="s">
        <v>397</v>
      </c>
      <c r="E70" s="226" t="s">
        <v>4679</v>
      </c>
      <c r="F70" s="213">
        <v>93</v>
      </c>
      <c r="G70" s="57"/>
      <c r="H70" s="57">
        <v>2010</v>
      </c>
      <c r="I70" s="26"/>
      <c r="K70" s="31"/>
      <c r="L70" s="1"/>
      <c r="O70" s="2"/>
      <c r="P70" s="2"/>
      <c r="Q70" s="2"/>
    </row>
    <row r="71" spans="1:17">
      <c r="B71" s="217" t="s">
        <v>4732</v>
      </c>
      <c r="C71" s="116"/>
      <c r="D71" s="26" t="s">
        <v>4632</v>
      </c>
      <c r="E71" s="26" t="s">
        <v>4634</v>
      </c>
      <c r="F71" s="64" t="s">
        <v>4693</v>
      </c>
      <c r="G71" s="26"/>
      <c r="H71" s="64" t="s">
        <v>4635</v>
      </c>
      <c r="I71" s="26"/>
      <c r="K71" s="31"/>
      <c r="L71" s="1"/>
      <c r="O71" s="2"/>
      <c r="P71" s="2"/>
      <c r="Q71" s="2"/>
    </row>
    <row r="72" spans="1:17">
      <c r="B72" s="2" t="s">
        <v>3839</v>
      </c>
      <c r="C72" s="1" t="s">
        <v>2070</v>
      </c>
      <c r="D72" t="s">
        <v>844</v>
      </c>
      <c r="E72" t="s">
        <v>4706</v>
      </c>
      <c r="F72" s="2" t="s">
        <v>581</v>
      </c>
      <c r="H72" s="4">
        <v>2016</v>
      </c>
      <c r="I72" s="26"/>
      <c r="K72" s="31"/>
      <c r="L72" s="1"/>
      <c r="O72" s="2"/>
      <c r="P72" s="2"/>
      <c r="Q72" s="2"/>
    </row>
    <row r="73" spans="1:17">
      <c r="B73" s="24" t="s">
        <v>1202</v>
      </c>
      <c r="C73" s="116"/>
      <c r="D73" s="26" t="s">
        <v>4665</v>
      </c>
      <c r="E73" s="26" t="s">
        <v>4657</v>
      </c>
      <c r="F73" s="64" t="s">
        <v>4693</v>
      </c>
      <c r="G73" s="26"/>
      <c r="H73" s="64" t="s">
        <v>4635</v>
      </c>
      <c r="I73" s="26"/>
      <c r="K73" s="31"/>
      <c r="L73" s="1"/>
      <c r="O73" s="2"/>
      <c r="P73" s="2"/>
      <c r="Q73" s="2"/>
    </row>
    <row r="74" spans="1:17">
      <c r="B74" s="2" t="s">
        <v>5086</v>
      </c>
      <c r="D74" t="s">
        <v>4076</v>
      </c>
      <c r="E74" t="s">
        <v>4706</v>
      </c>
      <c r="F74" s="2" t="s">
        <v>1067</v>
      </c>
      <c r="H74" s="4">
        <v>2019</v>
      </c>
      <c r="I74" s="26"/>
      <c r="K74" s="31"/>
      <c r="L74" s="1"/>
      <c r="O74" s="2"/>
      <c r="P74" s="2"/>
      <c r="Q74" s="2"/>
    </row>
    <row r="75" spans="1:17">
      <c r="B75" s="2" t="s">
        <v>4101</v>
      </c>
      <c r="C75" s="1" t="s">
        <v>2070</v>
      </c>
      <c r="D75" s="26" t="s">
        <v>2971</v>
      </c>
      <c r="E75" s="26" t="s">
        <v>4937</v>
      </c>
      <c r="F75" s="2" t="s">
        <v>1241</v>
      </c>
      <c r="H75" s="4">
        <v>2017</v>
      </c>
      <c r="I75" s="26"/>
      <c r="Q75" s="2"/>
    </row>
    <row r="76" spans="1:17">
      <c r="B76" s="64">
        <v>17.39</v>
      </c>
      <c r="C76" s="116"/>
      <c r="D76" s="26" t="s">
        <v>4234</v>
      </c>
      <c r="E76" s="26" t="s">
        <v>4714</v>
      </c>
      <c r="F76" s="64">
        <v>96</v>
      </c>
      <c r="G76" s="117"/>
      <c r="H76" s="4">
        <v>2013</v>
      </c>
      <c r="I76" s="26"/>
      <c r="K76" s="31"/>
      <c r="L76" s="1"/>
      <c r="O76" s="2"/>
      <c r="P76" s="2"/>
      <c r="Q76" s="2"/>
    </row>
    <row r="77" spans="1:17">
      <c r="B77" s="24" t="s">
        <v>2043</v>
      </c>
      <c r="C77" s="116"/>
      <c r="D77" s="26" t="s">
        <v>4759</v>
      </c>
      <c r="E77" s="26" t="s">
        <v>4661</v>
      </c>
      <c r="F77" s="64" t="s">
        <v>4691</v>
      </c>
      <c r="G77" s="26"/>
      <c r="H77" s="64" t="s">
        <v>4750</v>
      </c>
      <c r="I77" s="26"/>
      <c r="Q77" s="2"/>
    </row>
    <row r="78" spans="1:17">
      <c r="B78" s="2">
        <v>17.690000000000001</v>
      </c>
      <c r="D78" s="76" t="s">
        <v>187</v>
      </c>
      <c r="E78" s="76" t="s">
        <v>4690</v>
      </c>
      <c r="F78" s="2">
        <v>97</v>
      </c>
      <c r="G78" s="4"/>
      <c r="H78" s="4">
        <v>2014</v>
      </c>
      <c r="I78" s="26"/>
      <c r="K78" s="31"/>
      <c r="N78" s="4"/>
      <c r="Q78" s="2"/>
    </row>
    <row r="79" spans="1:17">
      <c r="B79" s="64" t="s">
        <v>2044</v>
      </c>
      <c r="C79" s="116"/>
      <c r="D79" s="26" t="s">
        <v>4636</v>
      </c>
      <c r="E79" s="26" t="s">
        <v>4657</v>
      </c>
      <c r="F79" s="64">
        <v>85</v>
      </c>
      <c r="G79" s="26"/>
      <c r="H79" s="64" t="s">
        <v>4628</v>
      </c>
      <c r="I79" s="26"/>
      <c r="K79" s="2"/>
      <c r="L79" s="1"/>
      <c r="O79" s="2"/>
      <c r="P79" s="2"/>
      <c r="Q79" s="2"/>
    </row>
    <row r="80" spans="1:17">
      <c r="B80" s="2" t="s">
        <v>5227</v>
      </c>
      <c r="C80" s="1" t="s">
        <v>2070</v>
      </c>
      <c r="D80" s="26" t="s">
        <v>65</v>
      </c>
      <c r="E80" s="26" t="s">
        <v>370</v>
      </c>
      <c r="F80" s="2" t="s">
        <v>1067</v>
      </c>
      <c r="H80" s="4">
        <v>2020</v>
      </c>
      <c r="I80" s="26"/>
      <c r="K80" s="2"/>
      <c r="L80" s="1"/>
      <c r="O80" s="2"/>
      <c r="P80" s="2"/>
      <c r="Q80" s="2"/>
    </row>
    <row r="81" spans="2:17">
      <c r="B81" s="64" t="s">
        <v>262</v>
      </c>
      <c r="D81" s="215" t="s">
        <v>3739</v>
      </c>
      <c r="E81" s="215" t="s">
        <v>3694</v>
      </c>
      <c r="F81" s="217">
        <v>96</v>
      </c>
      <c r="G81" s="227"/>
      <c r="H81" s="227">
        <v>2013</v>
      </c>
      <c r="I81" s="26"/>
    </row>
    <row r="82" spans="2:17">
      <c r="B82" s="2" t="s">
        <v>1206</v>
      </c>
      <c r="D82" s="23" t="s">
        <v>115</v>
      </c>
      <c r="E82" s="23" t="s">
        <v>224</v>
      </c>
      <c r="F82" s="2" t="s">
        <v>1067</v>
      </c>
      <c r="H82" s="4">
        <v>2019</v>
      </c>
      <c r="I82" s="26"/>
    </row>
    <row r="83" spans="2:17">
      <c r="B83" s="2" t="s">
        <v>5228</v>
      </c>
      <c r="C83" s="1" t="s">
        <v>2070</v>
      </c>
      <c r="D83" s="23" t="s">
        <v>698</v>
      </c>
      <c r="E83" s="23" t="s">
        <v>370</v>
      </c>
      <c r="F83" s="2" t="s">
        <v>1067</v>
      </c>
      <c r="H83" s="4">
        <v>2020</v>
      </c>
      <c r="I83" s="26"/>
    </row>
    <row r="84" spans="2:17">
      <c r="B84" s="64">
        <v>17.96</v>
      </c>
      <c r="C84" s="116"/>
      <c r="D84" s="26" t="s">
        <v>1843</v>
      </c>
      <c r="E84" s="26" t="s">
        <v>1844</v>
      </c>
      <c r="F84" s="64" t="s">
        <v>744</v>
      </c>
      <c r="G84" s="117"/>
      <c r="H84" s="64" t="s">
        <v>2944</v>
      </c>
      <c r="I84" s="26"/>
    </row>
    <row r="85" spans="2:17">
      <c r="B85" s="64" t="s">
        <v>2049</v>
      </c>
      <c r="C85" s="116"/>
      <c r="D85" s="26" t="s">
        <v>4690</v>
      </c>
      <c r="E85" s="26" t="s">
        <v>4634</v>
      </c>
      <c r="F85" s="64">
        <v>89</v>
      </c>
      <c r="G85" s="26"/>
      <c r="H85" s="64" t="s">
        <v>4658</v>
      </c>
      <c r="I85" s="26"/>
    </row>
    <row r="86" spans="2:17">
      <c r="B86" s="2">
        <v>18.190000000000001</v>
      </c>
      <c r="D86" s="26" t="s">
        <v>3810</v>
      </c>
      <c r="E86" s="26" t="s">
        <v>4714</v>
      </c>
      <c r="F86" s="64">
        <v>97</v>
      </c>
      <c r="H86" s="4">
        <v>2014</v>
      </c>
      <c r="I86" s="116"/>
    </row>
    <row r="87" spans="2:17">
      <c r="B87" s="2" t="s">
        <v>5087</v>
      </c>
      <c r="D87" s="26" t="s">
        <v>370</v>
      </c>
      <c r="E87" s="26" t="s">
        <v>4714</v>
      </c>
      <c r="F87" s="2" t="s">
        <v>1067</v>
      </c>
      <c r="H87" s="4">
        <v>2019</v>
      </c>
      <c r="I87" s="116"/>
    </row>
    <row r="88" spans="2:17">
      <c r="B88" s="2" t="s">
        <v>5087</v>
      </c>
      <c r="C88" s="1" t="s">
        <v>2070</v>
      </c>
      <c r="D88" s="26" t="s">
        <v>4094</v>
      </c>
      <c r="E88" s="26" t="s">
        <v>4743</v>
      </c>
      <c r="F88" s="2" t="s">
        <v>1067</v>
      </c>
      <c r="H88" s="4">
        <v>2020</v>
      </c>
      <c r="I88" s="116"/>
    </row>
    <row r="89" spans="2:17">
      <c r="B89" s="64" t="s">
        <v>5229</v>
      </c>
      <c r="C89" s="116" t="s">
        <v>2070</v>
      </c>
      <c r="D89" s="26" t="s">
        <v>4078</v>
      </c>
      <c r="E89" s="26" t="s">
        <v>4714</v>
      </c>
      <c r="F89" s="64" t="s">
        <v>1067</v>
      </c>
      <c r="G89" s="26"/>
      <c r="H89" s="64" t="s">
        <v>5146</v>
      </c>
      <c r="I89" s="116"/>
    </row>
    <row r="90" spans="2:17">
      <c r="I90" s="116"/>
    </row>
    <row r="91" spans="2:17">
      <c r="B91" s="294" t="s">
        <v>4752</v>
      </c>
      <c r="C91" s="116"/>
      <c r="D91" s="26"/>
      <c r="E91" s="26"/>
      <c r="F91" s="64"/>
      <c r="G91" s="26"/>
      <c r="H91" s="64"/>
      <c r="I91" s="116"/>
      <c r="K91" s="28" t="s">
        <v>1271</v>
      </c>
    </row>
    <row r="92" spans="2:17">
      <c r="B92" s="2" t="s">
        <v>5395</v>
      </c>
      <c r="C92" s="334" t="s">
        <v>578</v>
      </c>
      <c r="D92" s="341" t="s">
        <v>5390</v>
      </c>
      <c r="E92" s="341" t="s">
        <v>4679</v>
      </c>
      <c r="F92" s="333" t="s">
        <v>4813</v>
      </c>
      <c r="G92" s="342"/>
      <c r="H92" s="336">
        <v>2021</v>
      </c>
      <c r="I92" s="26"/>
      <c r="K92" s="4">
        <v>22.7</v>
      </c>
      <c r="M92" s="26" t="s">
        <v>4234</v>
      </c>
      <c r="N92" s="26" t="s">
        <v>4714</v>
      </c>
      <c r="O92" s="117">
        <v>96</v>
      </c>
      <c r="P92" s="117"/>
      <c r="Q92" s="4">
        <v>2013</v>
      </c>
    </row>
    <row r="93" spans="2:17">
      <c r="B93" s="24" t="s">
        <v>1438</v>
      </c>
      <c r="C93" s="277"/>
      <c r="D93" s="23" t="s">
        <v>397</v>
      </c>
      <c r="E93" s="23" t="s">
        <v>4679</v>
      </c>
      <c r="F93" s="24" t="s">
        <v>4957</v>
      </c>
      <c r="G93" s="23"/>
      <c r="H93" s="24" t="s">
        <v>2945</v>
      </c>
      <c r="I93" s="116"/>
      <c r="K93" s="35" t="s">
        <v>4762</v>
      </c>
      <c r="M93" t="s">
        <v>4759</v>
      </c>
      <c r="N93" t="s">
        <v>4661</v>
      </c>
      <c r="O93" s="2" t="s">
        <v>4691</v>
      </c>
      <c r="Q93" s="2" t="s">
        <v>4750</v>
      </c>
    </row>
    <row r="94" spans="2:17">
      <c r="B94" s="2" t="s">
        <v>3840</v>
      </c>
      <c r="C94" s="1" t="s">
        <v>2070</v>
      </c>
      <c r="D94" t="s">
        <v>844</v>
      </c>
      <c r="E94" t="s">
        <v>4706</v>
      </c>
      <c r="F94" s="2" t="s">
        <v>581</v>
      </c>
      <c r="H94" s="4">
        <v>2016</v>
      </c>
      <c r="I94" s="116"/>
      <c r="K94" s="2" t="s">
        <v>4765</v>
      </c>
      <c r="M94" t="s">
        <v>4684</v>
      </c>
      <c r="N94" t="s">
        <v>4661</v>
      </c>
      <c r="O94" s="2" t="s">
        <v>4662</v>
      </c>
      <c r="Q94" s="2" t="s">
        <v>4720</v>
      </c>
    </row>
    <row r="95" spans="2:17">
      <c r="B95" s="24" t="s">
        <v>4757</v>
      </c>
      <c r="C95" s="116"/>
      <c r="D95" s="26" t="s">
        <v>4632</v>
      </c>
      <c r="E95" s="26" t="s">
        <v>4634</v>
      </c>
      <c r="F95" s="64" t="s">
        <v>4693</v>
      </c>
      <c r="G95" s="26"/>
      <c r="H95" s="64" t="s">
        <v>4635</v>
      </c>
      <c r="I95" s="116"/>
      <c r="K95" s="2" t="s">
        <v>4295</v>
      </c>
      <c r="M95" t="s">
        <v>4977</v>
      </c>
      <c r="N95" t="s">
        <v>4679</v>
      </c>
      <c r="O95" s="4">
        <v>97</v>
      </c>
      <c r="P95" s="4"/>
      <c r="Q95" s="4">
        <v>2013</v>
      </c>
    </row>
    <row r="96" spans="2:17">
      <c r="B96" s="2" t="s">
        <v>5204</v>
      </c>
      <c r="D96" s="26" t="s">
        <v>115</v>
      </c>
      <c r="E96" s="26" t="s">
        <v>224</v>
      </c>
      <c r="F96" s="2" t="s">
        <v>1067</v>
      </c>
      <c r="H96" s="4">
        <v>2003</v>
      </c>
      <c r="I96" s="116"/>
      <c r="K96" s="2" t="s">
        <v>1213</v>
      </c>
      <c r="M96" t="s">
        <v>4636</v>
      </c>
      <c r="N96" t="s">
        <v>4657</v>
      </c>
      <c r="O96" s="2" t="s">
        <v>4697</v>
      </c>
      <c r="Q96" s="2" t="s">
        <v>4704</v>
      </c>
    </row>
    <row r="97" spans="2:17">
      <c r="B97" s="64" t="s">
        <v>3813</v>
      </c>
      <c r="D97" t="s">
        <v>4977</v>
      </c>
      <c r="E97" t="s">
        <v>4679</v>
      </c>
      <c r="F97" s="2">
        <v>97</v>
      </c>
      <c r="G97" s="4"/>
      <c r="H97" s="4">
        <v>2014</v>
      </c>
      <c r="K97" s="2">
        <v>24.4</v>
      </c>
      <c r="M97" t="s">
        <v>5010</v>
      </c>
      <c r="N97" t="s">
        <v>4679</v>
      </c>
      <c r="O97" s="2" t="s">
        <v>171</v>
      </c>
      <c r="Q97" s="2">
        <v>1993</v>
      </c>
    </row>
    <row r="98" spans="2:17">
      <c r="B98" s="2" t="s">
        <v>5394</v>
      </c>
      <c r="C98" s="1" t="s">
        <v>578</v>
      </c>
      <c r="D98" s="26" t="s">
        <v>5392</v>
      </c>
      <c r="E98" s="26" t="s">
        <v>4954</v>
      </c>
      <c r="F98" s="2" t="s">
        <v>4379</v>
      </c>
      <c r="H98" s="4">
        <v>2021</v>
      </c>
      <c r="I98" s="116"/>
      <c r="K98" s="2" t="s">
        <v>1214</v>
      </c>
      <c r="M98" t="s">
        <v>4742</v>
      </c>
      <c r="N98" t="s">
        <v>4743</v>
      </c>
      <c r="O98" s="2">
        <v>81</v>
      </c>
      <c r="Q98" s="2">
        <v>1997</v>
      </c>
    </row>
    <row r="99" spans="2:17">
      <c r="B99" s="24" t="s">
        <v>4758</v>
      </c>
      <c r="C99" s="116"/>
      <c r="D99" s="26" t="s">
        <v>4759</v>
      </c>
      <c r="E99" s="26" t="s">
        <v>4661</v>
      </c>
      <c r="F99" s="64" t="s">
        <v>4691</v>
      </c>
      <c r="G99" s="26"/>
      <c r="H99" s="64" t="s">
        <v>4750</v>
      </c>
      <c r="I99" s="116"/>
      <c r="K99" s="2" t="s">
        <v>1214</v>
      </c>
      <c r="M99" t="s">
        <v>4740</v>
      </c>
      <c r="N99" t="s">
        <v>4741</v>
      </c>
      <c r="O99" s="2" t="s">
        <v>4767</v>
      </c>
      <c r="Q99" s="2" t="s">
        <v>4720</v>
      </c>
    </row>
    <row r="100" spans="2:17">
      <c r="B100" s="2" t="s">
        <v>1209</v>
      </c>
      <c r="C100" s="1" t="s">
        <v>2070</v>
      </c>
      <c r="D100" s="26" t="s">
        <v>2971</v>
      </c>
      <c r="E100" s="26" t="s">
        <v>4937</v>
      </c>
      <c r="F100" s="2" t="s">
        <v>1241</v>
      </c>
      <c r="H100" s="4">
        <v>2018</v>
      </c>
      <c r="I100" s="116"/>
      <c r="K100" s="4">
        <v>24.5</v>
      </c>
      <c r="M100" t="s">
        <v>4664</v>
      </c>
      <c r="N100" t="s">
        <v>4657</v>
      </c>
      <c r="O100" s="4">
        <v>79</v>
      </c>
      <c r="Q100" s="4">
        <v>1996</v>
      </c>
    </row>
    <row r="101" spans="2:17">
      <c r="B101" s="64" t="s">
        <v>4286</v>
      </c>
      <c r="D101" s="26" t="s">
        <v>4234</v>
      </c>
      <c r="E101" s="26" t="s">
        <v>4714</v>
      </c>
      <c r="F101" s="64">
        <v>96</v>
      </c>
      <c r="G101" s="117"/>
      <c r="H101" s="4">
        <v>2013</v>
      </c>
      <c r="I101" s="116"/>
      <c r="K101" s="2" t="s">
        <v>2054</v>
      </c>
      <c r="M101" t="s">
        <v>411</v>
      </c>
      <c r="N101" t="s">
        <v>4657</v>
      </c>
      <c r="O101" s="2">
        <v>81</v>
      </c>
      <c r="Q101" s="2">
        <v>1997</v>
      </c>
    </row>
    <row r="102" spans="2:17">
      <c r="B102" s="2" t="s">
        <v>5088</v>
      </c>
      <c r="D102" s="26" t="s">
        <v>5089</v>
      </c>
      <c r="E102" s="26" t="s">
        <v>4706</v>
      </c>
      <c r="F102" s="2" t="s">
        <v>1067</v>
      </c>
      <c r="H102" s="4">
        <v>2019</v>
      </c>
      <c r="I102" s="116"/>
      <c r="K102" s="2" t="s">
        <v>2054</v>
      </c>
      <c r="M102" t="s">
        <v>4699</v>
      </c>
      <c r="N102" t="s">
        <v>4630</v>
      </c>
      <c r="O102" s="2">
        <v>81</v>
      </c>
      <c r="Q102" s="2">
        <v>1997</v>
      </c>
    </row>
    <row r="103" spans="2:17">
      <c r="B103" s="24" t="s">
        <v>2051</v>
      </c>
      <c r="C103" s="116"/>
      <c r="D103" s="26" t="s">
        <v>4684</v>
      </c>
      <c r="E103" s="26" t="s">
        <v>4661</v>
      </c>
      <c r="F103" s="64">
        <v>81</v>
      </c>
      <c r="G103" s="26"/>
      <c r="H103" s="64" t="s">
        <v>4720</v>
      </c>
      <c r="I103" s="116"/>
      <c r="K103" s="2" t="s">
        <v>2054</v>
      </c>
      <c r="M103" t="s">
        <v>4678</v>
      </c>
      <c r="N103" t="s">
        <v>4679</v>
      </c>
      <c r="O103" s="2" t="s">
        <v>4707</v>
      </c>
      <c r="Q103" s="2" t="s">
        <v>4750</v>
      </c>
    </row>
    <row r="104" spans="2:17">
      <c r="B104" s="2" t="s">
        <v>5205</v>
      </c>
      <c r="D104" s="26" t="s">
        <v>698</v>
      </c>
      <c r="E104" s="26" t="s">
        <v>370</v>
      </c>
      <c r="F104" s="2" t="s">
        <v>1067</v>
      </c>
      <c r="H104" s="4">
        <v>2020</v>
      </c>
      <c r="I104" s="116"/>
      <c r="K104" s="2" t="s">
        <v>2060</v>
      </c>
      <c r="L104" s="2"/>
      <c r="M104" s="32" t="s">
        <v>5012</v>
      </c>
      <c r="N104" s="19" t="s">
        <v>4735</v>
      </c>
      <c r="O104" s="2" t="s">
        <v>171</v>
      </c>
      <c r="Q104" s="2">
        <v>1993</v>
      </c>
    </row>
    <row r="105" spans="2:17">
      <c r="B105" s="64" t="s">
        <v>2052</v>
      </c>
      <c r="C105" s="116"/>
      <c r="D105" s="26" t="s">
        <v>4636</v>
      </c>
      <c r="E105" s="26" t="s">
        <v>4657</v>
      </c>
      <c r="F105" s="64">
        <v>85</v>
      </c>
      <c r="G105" s="26"/>
      <c r="H105" s="64" t="s">
        <v>4628</v>
      </c>
      <c r="I105" s="26"/>
      <c r="K105" s="2" t="s">
        <v>2060</v>
      </c>
      <c r="L105" s="2"/>
      <c r="M105" t="s">
        <v>1520</v>
      </c>
      <c r="N105" t="s">
        <v>4714</v>
      </c>
      <c r="O105" s="2">
        <v>77</v>
      </c>
      <c r="Q105" s="2">
        <v>1993</v>
      </c>
    </row>
    <row r="106" spans="2:17">
      <c r="B106" s="64" t="s">
        <v>1929</v>
      </c>
      <c r="C106" s="1" t="s">
        <v>578</v>
      </c>
      <c r="D106" s="26" t="s">
        <v>1504</v>
      </c>
      <c r="E106" s="26" t="s">
        <v>4687</v>
      </c>
      <c r="F106" s="2">
        <v>99</v>
      </c>
      <c r="H106" s="4">
        <v>2016</v>
      </c>
      <c r="I106" s="26"/>
      <c r="K106" s="2" t="s">
        <v>2267</v>
      </c>
      <c r="L106" s="2"/>
      <c r="M106" t="s">
        <v>4725</v>
      </c>
      <c r="N106" t="s">
        <v>4726</v>
      </c>
      <c r="O106" s="4">
        <v>81</v>
      </c>
      <c r="P106" s="4"/>
      <c r="Q106" s="4">
        <v>1997</v>
      </c>
    </row>
    <row r="107" spans="2:17">
      <c r="B107" s="2" t="s">
        <v>5396</v>
      </c>
      <c r="D107" s="26" t="s">
        <v>298</v>
      </c>
      <c r="E107" s="26" t="s">
        <v>5023</v>
      </c>
      <c r="F107" s="2" t="s">
        <v>4813</v>
      </c>
      <c r="H107" s="4">
        <v>2021</v>
      </c>
      <c r="I107" s="26"/>
      <c r="K107" s="2" t="s">
        <v>2268</v>
      </c>
      <c r="M107" t="s">
        <v>470</v>
      </c>
      <c r="N107" t="s">
        <v>52</v>
      </c>
      <c r="O107" s="2">
        <v>75</v>
      </c>
      <c r="Q107" s="2">
        <v>1992</v>
      </c>
    </row>
    <row r="108" spans="2:17">
      <c r="B108" s="2">
        <v>23.56</v>
      </c>
      <c r="C108" s="1" t="s">
        <v>578</v>
      </c>
      <c r="D108" s="26" t="s">
        <v>1927</v>
      </c>
      <c r="E108" s="26" t="s">
        <v>4679</v>
      </c>
      <c r="F108" s="2" t="s">
        <v>581</v>
      </c>
      <c r="H108" s="4">
        <v>2016</v>
      </c>
      <c r="I108" s="26"/>
      <c r="K108" s="2" t="s">
        <v>2269</v>
      </c>
      <c r="M108" t="s">
        <v>4932</v>
      </c>
      <c r="N108" t="s">
        <v>170</v>
      </c>
      <c r="O108" s="2">
        <v>79</v>
      </c>
      <c r="Q108" s="2">
        <v>1996</v>
      </c>
    </row>
    <row r="109" spans="2:17">
      <c r="B109" s="64" t="s">
        <v>2053</v>
      </c>
      <c r="C109" s="116"/>
      <c r="D109" s="26" t="s">
        <v>4665</v>
      </c>
      <c r="E109" s="26" t="s">
        <v>4657</v>
      </c>
      <c r="F109" s="64">
        <v>92</v>
      </c>
      <c r="G109" s="26"/>
      <c r="H109" s="64" t="s">
        <v>4631</v>
      </c>
      <c r="I109" s="26"/>
    </row>
    <row r="110" spans="2:17">
      <c r="B110" s="2">
        <v>23.69</v>
      </c>
      <c r="C110" s="1" t="s">
        <v>2070</v>
      </c>
      <c r="D110" s="26" t="s">
        <v>2693</v>
      </c>
      <c r="E110" s="26" t="s">
        <v>3891</v>
      </c>
      <c r="F110" s="2" t="s">
        <v>581</v>
      </c>
      <c r="H110" s="4">
        <v>2017</v>
      </c>
    </row>
    <row r="111" spans="2:17">
      <c r="I111" s="26"/>
    </row>
    <row r="112" spans="2:17">
      <c r="I112" s="26"/>
    </row>
    <row r="113" spans="2:17">
      <c r="B113" s="294" t="s">
        <v>4772</v>
      </c>
      <c r="C113" s="116"/>
      <c r="D113" s="26"/>
      <c r="E113" s="26"/>
      <c r="F113" s="64"/>
      <c r="G113" s="26"/>
      <c r="H113" s="64"/>
      <c r="I113" s="26"/>
      <c r="K113" s="28" t="s">
        <v>4788</v>
      </c>
    </row>
    <row r="114" spans="2:17">
      <c r="B114" s="279" t="s">
        <v>3830</v>
      </c>
      <c r="C114" s="276" t="s">
        <v>2070</v>
      </c>
      <c r="D114" s="270" t="s">
        <v>844</v>
      </c>
      <c r="E114" s="270" t="s">
        <v>4706</v>
      </c>
      <c r="F114" s="279" t="s">
        <v>581</v>
      </c>
      <c r="G114" s="270"/>
      <c r="H114" s="269">
        <v>2016</v>
      </c>
      <c r="I114" s="26"/>
      <c r="K114" s="2" t="s">
        <v>4911</v>
      </c>
      <c r="L114" s="1"/>
      <c r="M114" t="s">
        <v>4699</v>
      </c>
      <c r="N114" t="s">
        <v>4630</v>
      </c>
      <c r="O114" s="2" t="s">
        <v>4662</v>
      </c>
      <c r="Q114" s="2" t="s">
        <v>4728</v>
      </c>
    </row>
    <row r="115" spans="2:17">
      <c r="B115" s="24">
        <v>36.64</v>
      </c>
      <c r="C115" s="277"/>
      <c r="D115" s="23" t="s">
        <v>397</v>
      </c>
      <c r="E115" s="23" t="s">
        <v>4679</v>
      </c>
      <c r="F115" s="24" t="s">
        <v>4957</v>
      </c>
      <c r="G115" s="23"/>
      <c r="H115" s="24" t="s">
        <v>2945</v>
      </c>
      <c r="I115" s="26"/>
      <c r="K115" s="5"/>
      <c r="L115" s="1"/>
      <c r="O115" s="2"/>
      <c r="Q115" s="2"/>
    </row>
    <row r="116" spans="2:17">
      <c r="B116" s="64" t="s">
        <v>3609</v>
      </c>
      <c r="D116" s="26" t="s">
        <v>4234</v>
      </c>
      <c r="E116" s="26" t="s">
        <v>4714</v>
      </c>
      <c r="F116" s="64">
        <v>96</v>
      </c>
      <c r="G116" s="117"/>
      <c r="H116" s="4">
        <v>2013</v>
      </c>
      <c r="I116" s="26"/>
      <c r="K116" s="5"/>
      <c r="L116" s="1"/>
      <c r="O116" s="2"/>
      <c r="Q116" s="2"/>
    </row>
    <row r="117" spans="2:17">
      <c r="B117" s="2" t="s">
        <v>5090</v>
      </c>
      <c r="D117" s="26" t="s">
        <v>4076</v>
      </c>
      <c r="E117" s="26" t="s">
        <v>4706</v>
      </c>
      <c r="F117" s="2" t="s">
        <v>1067</v>
      </c>
      <c r="H117" s="4">
        <v>2019</v>
      </c>
      <c r="I117" s="116"/>
      <c r="K117" s="2"/>
      <c r="L117" s="1"/>
      <c r="O117" s="2"/>
      <c r="Q117" s="2"/>
    </row>
    <row r="118" spans="2:17">
      <c r="B118" s="2" t="s">
        <v>4102</v>
      </c>
      <c r="C118" s="1" t="s">
        <v>2070</v>
      </c>
      <c r="D118" s="26" t="s">
        <v>2971</v>
      </c>
      <c r="E118" s="26" t="s">
        <v>4937</v>
      </c>
      <c r="F118" s="2" t="s">
        <v>1241</v>
      </c>
      <c r="H118" s="4">
        <v>2018</v>
      </c>
      <c r="I118" s="26"/>
    </row>
    <row r="119" spans="2:17">
      <c r="B119" s="24" t="s">
        <v>4781</v>
      </c>
      <c r="C119" s="116"/>
      <c r="D119" s="26" t="s">
        <v>4759</v>
      </c>
      <c r="E119" s="26" t="s">
        <v>4661</v>
      </c>
      <c r="F119" s="64" t="s">
        <v>4691</v>
      </c>
      <c r="G119" s="26"/>
      <c r="H119" s="64" t="s">
        <v>4750</v>
      </c>
      <c r="I119" s="26"/>
      <c r="Q119" s="2"/>
    </row>
    <row r="120" spans="2:17">
      <c r="B120" s="64">
        <v>37.53</v>
      </c>
      <c r="D120" t="s">
        <v>4977</v>
      </c>
      <c r="E120" t="s">
        <v>4679</v>
      </c>
      <c r="F120" s="2">
        <v>97</v>
      </c>
      <c r="G120" s="4"/>
      <c r="H120" s="4">
        <v>2013</v>
      </c>
      <c r="I120" s="26"/>
    </row>
    <row r="121" spans="2:17">
      <c r="B121" s="64" t="s">
        <v>1321</v>
      </c>
      <c r="D121" s="26" t="s">
        <v>187</v>
      </c>
      <c r="E121" s="26" t="s">
        <v>4690</v>
      </c>
      <c r="F121" s="64">
        <v>97</v>
      </c>
      <c r="G121" s="117"/>
      <c r="H121" s="117">
        <v>2014</v>
      </c>
      <c r="I121" s="116"/>
      <c r="K121" s="2"/>
      <c r="L121" s="1"/>
      <c r="O121" s="2"/>
      <c r="Q121" s="2"/>
    </row>
    <row r="122" spans="2:17">
      <c r="B122" s="2">
        <v>37.72</v>
      </c>
      <c r="C122" s="1" t="s">
        <v>2070</v>
      </c>
      <c r="D122" t="s">
        <v>2693</v>
      </c>
      <c r="E122" t="s">
        <v>3891</v>
      </c>
      <c r="F122" s="2" t="s">
        <v>581</v>
      </c>
      <c r="H122" s="4">
        <v>2017</v>
      </c>
      <c r="I122" s="116"/>
      <c r="Q122" s="2"/>
    </row>
    <row r="123" spans="2:17">
      <c r="B123" s="64" t="s">
        <v>2079</v>
      </c>
      <c r="C123" s="116"/>
      <c r="D123" s="26" t="s">
        <v>4684</v>
      </c>
      <c r="E123" s="26" t="s">
        <v>4661</v>
      </c>
      <c r="F123" s="64" t="s">
        <v>4662</v>
      </c>
      <c r="G123" s="26"/>
      <c r="H123" s="64" t="s">
        <v>4720</v>
      </c>
      <c r="I123" s="116"/>
      <c r="K123" s="2"/>
      <c r="L123" s="1"/>
      <c r="O123" s="2"/>
      <c r="Q123" s="2"/>
    </row>
    <row r="124" spans="2:17">
      <c r="B124" s="64" t="s">
        <v>2080</v>
      </c>
      <c r="C124" s="116"/>
      <c r="D124" s="26" t="s">
        <v>4632</v>
      </c>
      <c r="E124" s="26" t="s">
        <v>4634</v>
      </c>
      <c r="F124" s="64" t="s">
        <v>4693</v>
      </c>
      <c r="G124" s="26"/>
      <c r="H124" s="64" t="s">
        <v>4635</v>
      </c>
      <c r="I124" s="116"/>
      <c r="L124" s="2"/>
      <c r="M124" s="2"/>
    </row>
    <row r="125" spans="2:17">
      <c r="B125" s="64" t="s">
        <v>2082</v>
      </c>
      <c r="C125" s="116"/>
      <c r="D125" s="26" t="s">
        <v>4926</v>
      </c>
      <c r="E125" s="26" t="s">
        <v>4679</v>
      </c>
      <c r="F125" s="64" t="s">
        <v>4703</v>
      </c>
      <c r="G125" s="26"/>
      <c r="H125" s="64" t="s">
        <v>4715</v>
      </c>
      <c r="I125" s="116"/>
      <c r="L125" s="2"/>
      <c r="M125" s="2"/>
    </row>
    <row r="126" spans="2:17">
      <c r="B126" s="2" t="s">
        <v>5231</v>
      </c>
      <c r="C126" s="1" t="s">
        <v>2070</v>
      </c>
      <c r="D126" s="26" t="s">
        <v>65</v>
      </c>
      <c r="E126" s="26" t="s">
        <v>370</v>
      </c>
      <c r="F126" s="2" t="s">
        <v>1067</v>
      </c>
      <c r="H126" s="4">
        <v>2003</v>
      </c>
      <c r="I126" s="116"/>
    </row>
    <row r="127" spans="2:17">
      <c r="B127" s="64" t="s">
        <v>2083</v>
      </c>
      <c r="C127" s="116"/>
      <c r="D127" s="26" t="s">
        <v>4665</v>
      </c>
      <c r="E127" s="26" t="s">
        <v>4657</v>
      </c>
      <c r="F127" s="64" t="s">
        <v>4693</v>
      </c>
      <c r="G127" s="26"/>
      <c r="H127" s="64" t="s">
        <v>4635</v>
      </c>
      <c r="I127" s="116"/>
    </row>
    <row r="128" spans="2:17">
      <c r="B128" s="2" t="s">
        <v>5230</v>
      </c>
      <c r="C128" s="1" t="s">
        <v>2070</v>
      </c>
      <c r="D128" s="26" t="s">
        <v>698</v>
      </c>
      <c r="E128" s="26" t="s">
        <v>370</v>
      </c>
      <c r="F128" s="2" t="s">
        <v>1067</v>
      </c>
      <c r="H128" s="4">
        <v>2020</v>
      </c>
      <c r="I128" s="116"/>
    </row>
    <row r="129" spans="2:17">
      <c r="B129" s="64" t="s">
        <v>2084</v>
      </c>
      <c r="C129" s="116"/>
      <c r="D129" s="26" t="s">
        <v>4681</v>
      </c>
      <c r="E129" s="26" t="s">
        <v>4682</v>
      </c>
      <c r="F129" s="64" t="s">
        <v>4763</v>
      </c>
      <c r="G129" s="26"/>
      <c r="H129" s="64" t="s">
        <v>4692</v>
      </c>
      <c r="I129" s="116"/>
    </row>
    <row r="130" spans="2:17">
      <c r="B130" s="64" t="s">
        <v>2086</v>
      </c>
      <c r="C130" s="116"/>
      <c r="D130" s="26" t="s">
        <v>4699</v>
      </c>
      <c r="E130" s="26" t="s">
        <v>4630</v>
      </c>
      <c r="F130" s="64" t="s">
        <v>4662</v>
      </c>
      <c r="G130" s="26"/>
      <c r="H130" s="64" t="s">
        <v>4720</v>
      </c>
      <c r="I130" s="116"/>
    </row>
    <row r="131" spans="2:17">
      <c r="B131" s="64" t="s">
        <v>2087</v>
      </c>
      <c r="C131" s="116"/>
      <c r="D131" s="26" t="s">
        <v>4953</v>
      </c>
      <c r="E131" s="26" t="s">
        <v>4954</v>
      </c>
      <c r="F131" s="64" t="s">
        <v>4746</v>
      </c>
      <c r="G131" s="26"/>
      <c r="H131" s="64" t="s">
        <v>4658</v>
      </c>
      <c r="I131" s="116"/>
    </row>
    <row r="132" spans="2:17">
      <c r="B132" s="64">
        <v>38.9</v>
      </c>
      <c r="C132" s="116"/>
      <c r="D132" s="26" t="s">
        <v>3805</v>
      </c>
      <c r="E132" s="26" t="s">
        <v>4634</v>
      </c>
      <c r="F132" s="64">
        <v>99</v>
      </c>
      <c r="G132" s="26"/>
      <c r="H132" s="117">
        <v>2015</v>
      </c>
      <c r="I132" s="116"/>
    </row>
    <row r="133" spans="2:17">
      <c r="B133" s="64" t="s">
        <v>2782</v>
      </c>
      <c r="C133" s="116" t="s">
        <v>2070</v>
      </c>
      <c r="D133" s="26" t="s">
        <v>4078</v>
      </c>
      <c r="E133" s="26" t="s">
        <v>4714</v>
      </c>
      <c r="F133" s="64" t="s">
        <v>1067</v>
      </c>
      <c r="G133" s="26"/>
      <c r="H133" s="64" t="s">
        <v>5146</v>
      </c>
      <c r="I133" s="116"/>
    </row>
    <row r="134" spans="2:17">
      <c r="B134" s="64"/>
      <c r="C134" s="116"/>
      <c r="D134" s="26"/>
      <c r="E134" s="26"/>
      <c r="F134" s="64"/>
      <c r="G134" s="26"/>
      <c r="H134" s="117"/>
      <c r="I134" s="116"/>
    </row>
    <row r="135" spans="2:17">
      <c r="B135" s="294" t="s">
        <v>4918</v>
      </c>
      <c r="C135" s="116"/>
      <c r="D135" s="26"/>
      <c r="E135" s="26"/>
      <c r="F135" s="64"/>
      <c r="G135" s="26"/>
      <c r="H135" s="64"/>
      <c r="I135" s="116"/>
      <c r="K135" s="28" t="s">
        <v>4789</v>
      </c>
    </row>
    <row r="136" spans="2:17">
      <c r="B136" s="310" t="s">
        <v>1055</v>
      </c>
      <c r="C136" s="311"/>
      <c r="D136" s="319" t="s">
        <v>2971</v>
      </c>
      <c r="E136" s="319" t="s">
        <v>4937</v>
      </c>
      <c r="F136" s="310" t="s">
        <v>1241</v>
      </c>
      <c r="G136" s="312"/>
      <c r="H136" s="313">
        <v>2018</v>
      </c>
      <c r="I136" s="116"/>
      <c r="K136" s="35" t="s">
        <v>4938</v>
      </c>
      <c r="L136" s="1"/>
      <c r="M136" t="s">
        <v>4684</v>
      </c>
      <c r="N136" t="s">
        <v>4661</v>
      </c>
      <c r="O136" s="2">
        <v>81</v>
      </c>
      <c r="Q136" s="2" t="s">
        <v>4720</v>
      </c>
    </row>
    <row r="137" spans="2:17">
      <c r="B137" s="24" t="s">
        <v>3811</v>
      </c>
      <c r="C137" s="11"/>
      <c r="D137" s="12" t="s">
        <v>4977</v>
      </c>
      <c r="E137" s="12" t="s">
        <v>4679</v>
      </c>
      <c r="F137" s="5">
        <v>97</v>
      </c>
      <c r="G137" s="6"/>
      <c r="H137" s="6">
        <v>2013</v>
      </c>
      <c r="I137" s="116"/>
      <c r="K137" s="2" t="s">
        <v>4939</v>
      </c>
      <c r="L137" s="1"/>
      <c r="M137" t="s">
        <v>4699</v>
      </c>
      <c r="N137" t="s">
        <v>4630</v>
      </c>
      <c r="O137" s="2" t="s">
        <v>4662</v>
      </c>
      <c r="Q137" s="2" t="s">
        <v>4720</v>
      </c>
    </row>
    <row r="138" spans="2:17">
      <c r="B138" s="2" t="s">
        <v>5397</v>
      </c>
      <c r="C138" s="1" t="s">
        <v>578</v>
      </c>
      <c r="D138" s="26" t="s">
        <v>5392</v>
      </c>
      <c r="E138" s="26" t="s">
        <v>4954</v>
      </c>
      <c r="F138" s="2" t="s">
        <v>4379</v>
      </c>
      <c r="H138" s="4">
        <v>2021</v>
      </c>
      <c r="I138" s="116"/>
      <c r="K138" s="2" t="s">
        <v>4940</v>
      </c>
      <c r="L138" s="1"/>
      <c r="M138" t="s">
        <v>4740</v>
      </c>
      <c r="N138" t="s">
        <v>4741</v>
      </c>
      <c r="O138" s="2" t="s">
        <v>4767</v>
      </c>
      <c r="Q138" s="2" t="s">
        <v>4720</v>
      </c>
    </row>
    <row r="139" spans="2:17">
      <c r="B139" s="2">
        <v>51.33</v>
      </c>
      <c r="D139" s="26" t="s">
        <v>844</v>
      </c>
      <c r="E139" s="26" t="s">
        <v>4706</v>
      </c>
      <c r="F139" s="2" t="s">
        <v>581</v>
      </c>
      <c r="H139" s="4">
        <v>2016</v>
      </c>
      <c r="I139" s="116"/>
      <c r="K139" s="2">
        <v>54.8</v>
      </c>
      <c r="L139" s="1"/>
      <c r="M139" t="s">
        <v>4942</v>
      </c>
      <c r="N139" t="s">
        <v>4706</v>
      </c>
      <c r="O139" s="2">
        <v>77</v>
      </c>
      <c r="Q139" s="2">
        <v>1994</v>
      </c>
    </row>
    <row r="140" spans="2:17">
      <c r="B140" s="231" t="s">
        <v>2095</v>
      </c>
      <c r="C140" s="235"/>
      <c r="D140" s="236" t="s">
        <v>4740</v>
      </c>
      <c r="E140" s="236" t="s">
        <v>4741</v>
      </c>
      <c r="F140" s="231" t="s">
        <v>4767</v>
      </c>
      <c r="G140" s="236"/>
      <c r="H140" s="231" t="s">
        <v>4915</v>
      </c>
      <c r="I140" s="116"/>
      <c r="K140" s="2" t="s">
        <v>4553</v>
      </c>
      <c r="M140" s="26" t="s">
        <v>3805</v>
      </c>
      <c r="N140" s="26" t="s">
        <v>4634</v>
      </c>
      <c r="O140" s="117">
        <v>99</v>
      </c>
      <c r="P140" s="26"/>
      <c r="Q140" s="117">
        <v>2015</v>
      </c>
    </row>
    <row r="141" spans="2:17">
      <c r="B141" s="2" t="s">
        <v>4103</v>
      </c>
      <c r="C141" s="1" t="s">
        <v>578</v>
      </c>
      <c r="D141" s="26" t="s">
        <v>328</v>
      </c>
      <c r="E141" s="26" t="s">
        <v>4634</v>
      </c>
      <c r="F141" s="2" t="s">
        <v>1241</v>
      </c>
      <c r="H141" s="4">
        <v>2018</v>
      </c>
      <c r="I141" s="116"/>
      <c r="K141" s="2" t="s">
        <v>1224</v>
      </c>
      <c r="L141" s="1"/>
      <c r="M141" t="s">
        <v>4953</v>
      </c>
      <c r="N141" t="s">
        <v>4954</v>
      </c>
      <c r="O141" s="2" t="s">
        <v>4746</v>
      </c>
      <c r="Q141" s="2" t="s">
        <v>4658</v>
      </c>
    </row>
    <row r="142" spans="2:17">
      <c r="B142" s="64" t="s">
        <v>2004</v>
      </c>
      <c r="C142" s="116"/>
      <c r="D142" s="26" t="s">
        <v>2804</v>
      </c>
      <c r="E142" s="26" t="s">
        <v>4706</v>
      </c>
      <c r="F142" s="64">
        <v>95</v>
      </c>
      <c r="G142" s="26"/>
      <c r="H142" s="64" t="s">
        <v>2942</v>
      </c>
      <c r="I142" s="116"/>
      <c r="K142" s="2" t="s">
        <v>2099</v>
      </c>
      <c r="L142" s="1"/>
      <c r="M142" t="s">
        <v>4936</v>
      </c>
      <c r="N142" t="s">
        <v>4937</v>
      </c>
      <c r="O142" s="2">
        <v>81</v>
      </c>
      <c r="Q142" s="2">
        <v>1997</v>
      </c>
    </row>
    <row r="143" spans="2:17">
      <c r="B143" s="24" t="s">
        <v>2096</v>
      </c>
      <c r="C143" s="116"/>
      <c r="D143" s="26" t="s">
        <v>4636</v>
      </c>
      <c r="E143" s="26" t="s">
        <v>4657</v>
      </c>
      <c r="F143" s="64">
        <v>85</v>
      </c>
      <c r="G143" s="26"/>
      <c r="H143" s="64" t="s">
        <v>4628</v>
      </c>
      <c r="I143" s="116"/>
      <c r="K143" s="2" t="s">
        <v>2100</v>
      </c>
      <c r="L143" s="1"/>
      <c r="M143" t="s">
        <v>4945</v>
      </c>
      <c r="N143" t="s">
        <v>4679</v>
      </c>
      <c r="O143" s="2">
        <v>80</v>
      </c>
      <c r="Q143" s="2">
        <v>1997</v>
      </c>
    </row>
    <row r="144" spans="2:17">
      <c r="B144" s="24" t="s">
        <v>2097</v>
      </c>
      <c r="C144" s="116"/>
      <c r="D144" s="26" t="s">
        <v>4684</v>
      </c>
      <c r="E144" s="26" t="s">
        <v>4661</v>
      </c>
      <c r="F144" s="64">
        <v>81</v>
      </c>
      <c r="G144" s="26"/>
      <c r="H144" s="64" t="s">
        <v>4720</v>
      </c>
      <c r="I144" s="116"/>
      <c r="K144" s="2">
        <v>57.6</v>
      </c>
      <c r="L144" s="1"/>
      <c r="M144" t="s">
        <v>4698</v>
      </c>
      <c r="N144" t="s">
        <v>4661</v>
      </c>
      <c r="O144" s="2">
        <v>77</v>
      </c>
      <c r="Q144" s="2">
        <v>1993</v>
      </c>
    </row>
    <row r="145" spans="2:17">
      <c r="B145" s="24" t="s">
        <v>4925</v>
      </c>
      <c r="C145" s="116"/>
      <c r="D145" s="26" t="s">
        <v>4926</v>
      </c>
      <c r="E145" s="26" t="s">
        <v>4679</v>
      </c>
      <c r="F145" s="64" t="s">
        <v>4703</v>
      </c>
      <c r="G145" s="26"/>
      <c r="H145" s="64" t="s">
        <v>4715</v>
      </c>
      <c r="I145" s="116"/>
      <c r="K145" s="2">
        <v>57.6</v>
      </c>
      <c r="L145" s="1"/>
      <c r="M145" t="s">
        <v>2101</v>
      </c>
      <c r="N145" t="s">
        <v>4706</v>
      </c>
      <c r="O145" s="2">
        <v>79</v>
      </c>
      <c r="Q145" s="2">
        <v>1996</v>
      </c>
    </row>
    <row r="146" spans="2:17">
      <c r="B146" s="64" t="s">
        <v>3945</v>
      </c>
      <c r="D146" s="26" t="s">
        <v>4234</v>
      </c>
      <c r="E146" s="26" t="s">
        <v>4714</v>
      </c>
      <c r="F146" s="64">
        <v>96</v>
      </c>
      <c r="G146" s="117"/>
      <c r="H146" s="4">
        <v>2013</v>
      </c>
      <c r="I146" s="116"/>
      <c r="K146" s="2">
        <v>57.8</v>
      </c>
      <c r="L146" s="1"/>
      <c r="M146" t="s">
        <v>5012</v>
      </c>
      <c r="N146" t="s">
        <v>4735</v>
      </c>
      <c r="O146" s="2">
        <v>76</v>
      </c>
      <c r="Q146" s="2">
        <v>1992</v>
      </c>
    </row>
    <row r="147" spans="2:17">
      <c r="B147" s="2" t="s">
        <v>5214</v>
      </c>
      <c r="C147" s="1" t="s">
        <v>578</v>
      </c>
      <c r="D147" s="26" t="s">
        <v>5215</v>
      </c>
      <c r="E147" s="26" t="s">
        <v>4690</v>
      </c>
      <c r="F147" s="2" t="s">
        <v>1067</v>
      </c>
      <c r="H147" s="4">
        <v>2020</v>
      </c>
      <c r="I147" s="26"/>
      <c r="K147" s="2" t="s">
        <v>2270</v>
      </c>
      <c r="M147" t="s">
        <v>411</v>
      </c>
      <c r="N147" t="s">
        <v>4657</v>
      </c>
      <c r="O147" s="2">
        <v>81</v>
      </c>
      <c r="Q147" s="2">
        <v>1997</v>
      </c>
    </row>
    <row r="148" spans="2:17">
      <c r="B148" s="2" t="s">
        <v>5206</v>
      </c>
      <c r="D148" s="26" t="s">
        <v>65</v>
      </c>
      <c r="E148" s="26" t="s">
        <v>370</v>
      </c>
      <c r="F148" s="2" t="s">
        <v>1067</v>
      </c>
      <c r="H148" s="4">
        <v>2003</v>
      </c>
      <c r="I148" s="26"/>
      <c r="K148" s="2" t="s">
        <v>2064</v>
      </c>
      <c r="M148" t="s">
        <v>446</v>
      </c>
      <c r="N148" t="s">
        <v>4657</v>
      </c>
      <c r="O148" s="2">
        <v>80</v>
      </c>
      <c r="Q148" s="2">
        <v>1997</v>
      </c>
    </row>
    <row r="149" spans="2:17">
      <c r="B149" s="64">
        <v>52.93</v>
      </c>
      <c r="C149" s="116"/>
      <c r="D149" s="26" t="s">
        <v>849</v>
      </c>
      <c r="E149" s="26" t="s">
        <v>4634</v>
      </c>
      <c r="F149" s="64">
        <v>98</v>
      </c>
      <c r="G149" s="117"/>
      <c r="H149" s="117">
        <v>2015</v>
      </c>
      <c r="I149" s="116"/>
    </row>
    <row r="150" spans="2:17">
      <c r="B150" s="24" t="s">
        <v>1221</v>
      </c>
      <c r="C150" s="116"/>
      <c r="D150" s="26" t="s">
        <v>4689</v>
      </c>
      <c r="E150" s="26" t="s">
        <v>4690</v>
      </c>
      <c r="F150" s="64" t="s">
        <v>4691</v>
      </c>
      <c r="G150" s="26"/>
      <c r="H150" s="64" t="s">
        <v>4658</v>
      </c>
      <c r="I150" s="116"/>
    </row>
    <row r="151" spans="2:17">
      <c r="B151" s="2">
        <v>53.11</v>
      </c>
      <c r="D151" s="26" t="s">
        <v>3805</v>
      </c>
      <c r="E151" s="26" t="s">
        <v>4634</v>
      </c>
      <c r="F151" s="2">
        <v>99</v>
      </c>
      <c r="H151" s="4">
        <v>2016</v>
      </c>
      <c r="I151" s="116"/>
    </row>
    <row r="152" spans="2:17">
      <c r="B152" s="2" t="s">
        <v>5091</v>
      </c>
      <c r="C152" s="1" t="s">
        <v>578</v>
      </c>
      <c r="D152" s="26" t="s">
        <v>5092</v>
      </c>
      <c r="E152" s="26" t="s">
        <v>187</v>
      </c>
      <c r="F152" s="2" t="s">
        <v>1683</v>
      </c>
      <c r="H152" s="4">
        <v>2019</v>
      </c>
      <c r="I152" s="116"/>
    </row>
    <row r="153" spans="2:17">
      <c r="B153" s="2">
        <v>53.23</v>
      </c>
      <c r="C153" s="1" t="s">
        <v>578</v>
      </c>
      <c r="D153" s="26" t="s">
        <v>3812</v>
      </c>
      <c r="E153" s="26" t="s">
        <v>4657</v>
      </c>
      <c r="F153" s="64">
        <v>97</v>
      </c>
      <c r="H153" s="4">
        <v>2014</v>
      </c>
      <c r="I153" s="116"/>
    </row>
    <row r="154" spans="2:17">
      <c r="B154" s="2" t="s">
        <v>5398</v>
      </c>
      <c r="C154" s="1" t="s">
        <v>578</v>
      </c>
      <c r="D154" s="26" t="s">
        <v>2670</v>
      </c>
      <c r="E154" s="26" t="s">
        <v>299</v>
      </c>
      <c r="F154" s="2" t="s">
        <v>4379</v>
      </c>
      <c r="H154" s="4">
        <v>2021</v>
      </c>
      <c r="I154" s="116"/>
    </row>
    <row r="155" spans="2:17">
      <c r="B155" s="24" t="s">
        <v>2098</v>
      </c>
      <c r="C155" s="116"/>
      <c r="D155" s="26" t="s">
        <v>4734</v>
      </c>
      <c r="E155" s="26" t="s">
        <v>4735</v>
      </c>
      <c r="F155" s="64" t="s">
        <v>4736</v>
      </c>
      <c r="G155" s="26"/>
      <c r="H155" s="64" t="s">
        <v>4663</v>
      </c>
      <c r="I155" s="116"/>
    </row>
    <row r="156" spans="2:17">
      <c r="B156" s="64"/>
      <c r="C156" s="116"/>
      <c r="D156" s="26"/>
      <c r="E156" s="26"/>
      <c r="F156" s="64"/>
      <c r="G156" s="26"/>
      <c r="H156" s="117"/>
      <c r="I156" s="26"/>
    </row>
    <row r="157" spans="2:17">
      <c r="B157" s="294" t="s">
        <v>2057</v>
      </c>
      <c r="C157" s="116"/>
      <c r="D157" s="26"/>
      <c r="E157" s="26"/>
      <c r="F157" s="64"/>
      <c r="G157" s="26"/>
      <c r="H157" s="64"/>
      <c r="I157" s="26"/>
      <c r="K157" s="28" t="s">
        <v>4791</v>
      </c>
    </row>
    <row r="158" spans="2:17">
      <c r="B158" s="213" t="s">
        <v>4862</v>
      </c>
      <c r="C158" s="222"/>
      <c r="D158" s="226" t="s">
        <v>2804</v>
      </c>
      <c r="E158" s="226" t="s">
        <v>4706</v>
      </c>
      <c r="F158" s="213">
        <v>95</v>
      </c>
      <c r="G158" s="226"/>
      <c r="H158" s="213" t="s">
        <v>2942</v>
      </c>
      <c r="I158" s="116"/>
      <c r="K158" s="2" t="s">
        <v>4967</v>
      </c>
      <c r="M158" t="s">
        <v>4681</v>
      </c>
      <c r="N158" t="s">
        <v>4682</v>
      </c>
      <c r="O158" s="4">
        <v>87</v>
      </c>
      <c r="Q158" s="2" t="s">
        <v>4692</v>
      </c>
    </row>
    <row r="159" spans="2:17">
      <c r="B159" s="205" t="s">
        <v>3841</v>
      </c>
      <c r="C159" s="273" t="s">
        <v>2070</v>
      </c>
      <c r="D159" s="76" t="s">
        <v>433</v>
      </c>
      <c r="E159" s="237" t="s">
        <v>4630</v>
      </c>
      <c r="F159" s="205">
        <v>99</v>
      </c>
      <c r="G159" s="181"/>
      <c r="H159" s="181">
        <v>2016</v>
      </c>
      <c r="I159" s="116"/>
    </row>
    <row r="160" spans="2:17">
      <c r="B160" s="24" t="s">
        <v>3196</v>
      </c>
      <c r="C160" s="1" t="s">
        <v>2070</v>
      </c>
      <c r="D160" s="26" t="s">
        <v>3882</v>
      </c>
      <c r="E160" s="26" t="s">
        <v>4679</v>
      </c>
      <c r="F160" s="64">
        <v>99</v>
      </c>
      <c r="H160" s="4">
        <v>2015</v>
      </c>
      <c r="I160" s="116"/>
    </row>
    <row r="161" spans="2:9">
      <c r="B161" s="217" t="s">
        <v>2106</v>
      </c>
      <c r="C161" s="116"/>
      <c r="D161" s="26" t="s">
        <v>4681</v>
      </c>
      <c r="E161" s="26" t="s">
        <v>4682</v>
      </c>
      <c r="F161" s="64">
        <v>87</v>
      </c>
      <c r="G161" s="26"/>
      <c r="H161" s="64" t="s">
        <v>4692</v>
      </c>
      <c r="I161" s="116"/>
    </row>
    <row r="162" spans="2:9">
      <c r="B162" s="64" t="s">
        <v>4952</v>
      </c>
      <c r="C162" s="116"/>
      <c r="D162" s="26" t="s">
        <v>4953</v>
      </c>
      <c r="E162" s="26" t="s">
        <v>4954</v>
      </c>
      <c r="F162" s="64">
        <v>88</v>
      </c>
      <c r="G162" s="26"/>
      <c r="H162" s="64" t="s">
        <v>4692</v>
      </c>
      <c r="I162" s="116"/>
    </row>
    <row r="163" spans="2:9">
      <c r="B163" s="64" t="s">
        <v>2746</v>
      </c>
      <c r="C163" s="116"/>
      <c r="D163" s="26" t="s">
        <v>4632</v>
      </c>
      <c r="E163" s="26" t="s">
        <v>4917</v>
      </c>
      <c r="F163" s="64">
        <v>93</v>
      </c>
      <c r="G163" s="26"/>
      <c r="H163" s="64" t="s">
        <v>2945</v>
      </c>
      <c r="I163" s="116"/>
    </row>
    <row r="164" spans="2:9">
      <c r="B164" s="2" t="s">
        <v>4104</v>
      </c>
      <c r="C164" s="1" t="s">
        <v>2070</v>
      </c>
      <c r="D164" s="26" t="s">
        <v>116</v>
      </c>
      <c r="E164" s="26" t="s">
        <v>299</v>
      </c>
      <c r="F164" s="2" t="s">
        <v>1683</v>
      </c>
      <c r="H164" s="4">
        <v>2018</v>
      </c>
      <c r="I164" s="116"/>
    </row>
    <row r="165" spans="2:9">
      <c r="B165" s="64" t="s">
        <v>1867</v>
      </c>
      <c r="D165" s="26" t="s">
        <v>4885</v>
      </c>
      <c r="E165" s="26" t="s">
        <v>2906</v>
      </c>
      <c r="F165" s="64">
        <v>97</v>
      </c>
      <c r="H165" s="4">
        <v>2014</v>
      </c>
      <c r="I165" s="116"/>
    </row>
    <row r="166" spans="2:9">
      <c r="B166" s="64" t="s">
        <v>4959</v>
      </c>
      <c r="C166" s="116"/>
      <c r="D166" s="26" t="s">
        <v>4960</v>
      </c>
      <c r="E166" s="26" t="s">
        <v>4735</v>
      </c>
      <c r="F166" s="64">
        <v>91</v>
      </c>
      <c r="G166" s="26"/>
      <c r="H166" s="64" t="s">
        <v>4694</v>
      </c>
      <c r="I166" s="116"/>
    </row>
    <row r="167" spans="2:9">
      <c r="B167" s="64" t="s">
        <v>4790</v>
      </c>
      <c r="C167" s="116"/>
      <c r="D167" s="26" t="s">
        <v>2817</v>
      </c>
      <c r="E167" s="26" t="s">
        <v>4657</v>
      </c>
      <c r="F167" s="64">
        <v>95</v>
      </c>
      <c r="G167" s="26"/>
      <c r="H167" s="117">
        <v>2012</v>
      </c>
      <c r="I167" s="116"/>
    </row>
    <row r="168" spans="2:9">
      <c r="B168" s="2" t="s">
        <v>4829</v>
      </c>
      <c r="C168" s="1" t="s">
        <v>2070</v>
      </c>
      <c r="D168" s="26" t="s">
        <v>4828</v>
      </c>
      <c r="E168" s="26" t="s">
        <v>4917</v>
      </c>
      <c r="F168" s="2" t="s">
        <v>1241</v>
      </c>
      <c r="H168" s="4">
        <v>2017</v>
      </c>
      <c r="I168" s="116"/>
    </row>
    <row r="169" spans="2:9">
      <c r="B169" s="64" t="s">
        <v>265</v>
      </c>
      <c r="D169" s="26" t="s">
        <v>1104</v>
      </c>
      <c r="E169" s="26" t="s">
        <v>4657</v>
      </c>
      <c r="F169" s="64">
        <v>96</v>
      </c>
      <c r="G169" s="117"/>
      <c r="H169" s="4">
        <v>2013</v>
      </c>
      <c r="I169" s="26"/>
    </row>
    <row r="170" spans="2:9">
      <c r="B170" s="64" t="s">
        <v>4961</v>
      </c>
      <c r="C170" s="116"/>
      <c r="D170" s="26" t="s">
        <v>4962</v>
      </c>
      <c r="E170" s="26" t="s">
        <v>4963</v>
      </c>
      <c r="F170" s="64">
        <v>89</v>
      </c>
      <c r="G170" s="26"/>
      <c r="H170" s="64" t="s">
        <v>4750</v>
      </c>
      <c r="I170" s="26"/>
    </row>
    <row r="171" spans="2:9">
      <c r="B171" s="64" t="s">
        <v>4830</v>
      </c>
      <c r="C171" s="116"/>
      <c r="D171" s="26" t="s">
        <v>4831</v>
      </c>
      <c r="E171" s="26" t="s">
        <v>4771</v>
      </c>
      <c r="F171" s="64" t="s">
        <v>581</v>
      </c>
      <c r="G171" s="26"/>
      <c r="H171" s="117">
        <v>2017</v>
      </c>
      <c r="I171" s="116"/>
    </row>
    <row r="172" spans="2:9">
      <c r="B172" s="64"/>
      <c r="C172" s="116"/>
      <c r="D172" s="26"/>
      <c r="E172" s="26"/>
      <c r="F172" s="64"/>
      <c r="G172" s="26"/>
      <c r="H172" s="117"/>
      <c r="I172" s="116"/>
    </row>
    <row r="173" spans="2:9">
      <c r="B173" s="64"/>
      <c r="C173" s="116"/>
      <c r="D173" s="26"/>
      <c r="E173" s="26"/>
      <c r="F173" s="64"/>
      <c r="G173" s="26"/>
      <c r="H173" s="117"/>
      <c r="I173" s="116"/>
    </row>
    <row r="174" spans="2:9">
      <c r="B174" s="64"/>
      <c r="C174" s="116"/>
      <c r="D174" s="26"/>
      <c r="E174" s="26"/>
      <c r="F174" s="64"/>
      <c r="G174" s="26"/>
      <c r="H174" s="117"/>
      <c r="I174" s="116"/>
    </row>
    <row r="175" spans="2:9">
      <c r="I175" s="116"/>
    </row>
    <row r="176" spans="2:9">
      <c r="B176" s="64"/>
      <c r="C176" s="116"/>
      <c r="D176" s="26"/>
      <c r="E176" s="26"/>
      <c r="F176" s="64"/>
      <c r="G176" s="26"/>
      <c r="H176" s="117"/>
      <c r="I176" s="116"/>
    </row>
    <row r="177" spans="2:17">
      <c r="B177" s="64"/>
      <c r="C177" s="116"/>
      <c r="D177" s="26"/>
      <c r="E177" s="26"/>
      <c r="F177" s="64"/>
      <c r="G177" s="26"/>
      <c r="H177" s="117"/>
      <c r="I177" s="116"/>
    </row>
    <row r="178" spans="2:17">
      <c r="B178" s="64"/>
      <c r="C178" s="116"/>
      <c r="D178" s="26"/>
      <c r="E178" s="26"/>
      <c r="F178" s="64"/>
      <c r="G178" s="26"/>
      <c r="H178" s="117"/>
      <c r="I178" s="116"/>
    </row>
    <row r="179" spans="2:17">
      <c r="B179" s="294" t="s">
        <v>4968</v>
      </c>
      <c r="C179" s="116"/>
      <c r="D179" s="26"/>
      <c r="E179" s="26"/>
      <c r="F179" s="64"/>
      <c r="G179" s="26"/>
      <c r="H179" s="64"/>
      <c r="I179" s="116"/>
      <c r="K179" s="28" t="s">
        <v>4804</v>
      </c>
      <c r="L179" s="2"/>
      <c r="M179" s="2"/>
    </row>
    <row r="180" spans="2:17">
      <c r="B180" s="213" t="s">
        <v>4858</v>
      </c>
      <c r="C180" s="222"/>
      <c r="D180" s="226" t="s">
        <v>2804</v>
      </c>
      <c r="E180" s="226" t="s">
        <v>4706</v>
      </c>
      <c r="F180" s="213">
        <v>95</v>
      </c>
      <c r="G180" s="226"/>
      <c r="H180" s="213" t="s">
        <v>2942</v>
      </c>
      <c r="I180" s="26"/>
      <c r="K180" s="2" t="s">
        <v>4988</v>
      </c>
      <c r="M180" t="s">
        <v>4632</v>
      </c>
      <c r="N180" t="s">
        <v>4917</v>
      </c>
      <c r="O180" s="4">
        <v>93</v>
      </c>
      <c r="Q180" s="2" t="s">
        <v>4635</v>
      </c>
    </row>
    <row r="181" spans="2:17">
      <c r="B181" s="217" t="s">
        <v>4970</v>
      </c>
      <c r="C181" s="116"/>
      <c r="D181" s="26" t="s">
        <v>4971</v>
      </c>
      <c r="E181" s="26" t="s">
        <v>4972</v>
      </c>
      <c r="F181" s="64" t="s">
        <v>4707</v>
      </c>
      <c r="G181" s="26"/>
      <c r="H181" s="64" t="s">
        <v>4694</v>
      </c>
      <c r="I181" s="116"/>
      <c r="L181" s="2"/>
      <c r="M181" s="2"/>
    </row>
    <row r="182" spans="2:17">
      <c r="B182" s="24" t="s">
        <v>3842</v>
      </c>
      <c r="C182" s="1" t="s">
        <v>2070</v>
      </c>
      <c r="D182" s="26" t="s">
        <v>3882</v>
      </c>
      <c r="E182" s="26" t="s">
        <v>4679</v>
      </c>
      <c r="F182" s="64">
        <v>99</v>
      </c>
      <c r="H182" s="4">
        <v>2016</v>
      </c>
      <c r="I182" s="116"/>
      <c r="L182" s="2"/>
      <c r="M182" s="2"/>
    </row>
    <row r="183" spans="2:17">
      <c r="B183" s="24" t="s">
        <v>2107</v>
      </c>
      <c r="C183" s="116"/>
      <c r="D183" s="26" t="s">
        <v>4681</v>
      </c>
      <c r="E183" s="26" t="s">
        <v>4682</v>
      </c>
      <c r="F183" s="64" t="s">
        <v>4763</v>
      </c>
      <c r="G183" s="26"/>
      <c r="H183" s="64" t="s">
        <v>4692</v>
      </c>
      <c r="I183" s="116"/>
      <c r="L183" s="2"/>
      <c r="M183" s="2"/>
    </row>
    <row r="184" spans="2:17">
      <c r="B184" s="24" t="s">
        <v>4973</v>
      </c>
      <c r="C184" s="116"/>
      <c r="D184" s="26" t="s">
        <v>4953</v>
      </c>
      <c r="E184" s="26" t="s">
        <v>4954</v>
      </c>
      <c r="F184" s="64" t="s">
        <v>4746</v>
      </c>
      <c r="G184" s="26"/>
      <c r="H184" s="64" t="s">
        <v>4692</v>
      </c>
      <c r="I184" s="116"/>
      <c r="L184" s="2"/>
      <c r="M184" s="2"/>
    </row>
    <row r="185" spans="2:17">
      <c r="B185" s="24" t="s">
        <v>4974</v>
      </c>
      <c r="C185" s="116"/>
      <c r="D185" s="26" t="s">
        <v>4960</v>
      </c>
      <c r="E185" s="26" t="s">
        <v>4735</v>
      </c>
      <c r="F185" s="64" t="s">
        <v>4709</v>
      </c>
      <c r="G185" s="26"/>
      <c r="H185" s="64" t="s">
        <v>4631</v>
      </c>
      <c r="I185" s="116"/>
      <c r="L185" s="2"/>
      <c r="M185" s="2"/>
    </row>
    <row r="186" spans="2:17">
      <c r="B186" s="64" t="s">
        <v>4975</v>
      </c>
      <c r="C186" s="116"/>
      <c r="D186" s="26" t="s">
        <v>4966</v>
      </c>
      <c r="E186" s="26" t="s">
        <v>4714</v>
      </c>
      <c r="F186" s="64">
        <v>86</v>
      </c>
      <c r="G186" s="26"/>
      <c r="H186" s="64" t="s">
        <v>4628</v>
      </c>
      <c r="I186" s="203"/>
      <c r="L186" s="2"/>
      <c r="M186" s="2"/>
    </row>
    <row r="187" spans="2:17">
      <c r="B187" s="2" t="s">
        <v>1869</v>
      </c>
      <c r="D187" s="26" t="s">
        <v>4885</v>
      </c>
      <c r="E187" s="26" t="s">
        <v>2906</v>
      </c>
      <c r="F187" s="2">
        <v>97</v>
      </c>
      <c r="H187" s="2" t="s">
        <v>1858</v>
      </c>
      <c r="I187" s="203"/>
      <c r="L187" s="2"/>
      <c r="M187" s="2"/>
    </row>
    <row r="188" spans="2:17">
      <c r="B188" s="2" t="s">
        <v>4105</v>
      </c>
      <c r="C188" s="1" t="s">
        <v>2070</v>
      </c>
      <c r="D188" s="26" t="s">
        <v>116</v>
      </c>
      <c r="E188" s="26" t="s">
        <v>299</v>
      </c>
      <c r="F188" s="2" t="s">
        <v>1683</v>
      </c>
      <c r="H188" s="4">
        <v>2018</v>
      </c>
      <c r="I188" s="26"/>
      <c r="L188" s="4"/>
      <c r="M188" s="2"/>
    </row>
    <row r="189" spans="2:17">
      <c r="B189" s="64" t="s">
        <v>4976</v>
      </c>
      <c r="C189" s="116"/>
      <c r="D189" s="26" t="s">
        <v>4977</v>
      </c>
      <c r="E189" s="26" t="s">
        <v>4917</v>
      </c>
      <c r="F189" s="64">
        <v>89</v>
      </c>
      <c r="G189" s="26"/>
      <c r="H189" s="64" t="s">
        <v>4658</v>
      </c>
      <c r="I189" s="203"/>
      <c r="L189" s="2"/>
      <c r="M189" s="2"/>
    </row>
    <row r="190" spans="2:17">
      <c r="B190" s="64" t="s">
        <v>4978</v>
      </c>
      <c r="C190" s="116"/>
      <c r="D190" s="26" t="s">
        <v>4956</v>
      </c>
      <c r="E190" s="26" t="s">
        <v>4657</v>
      </c>
      <c r="F190" s="64">
        <v>91</v>
      </c>
      <c r="G190" s="26"/>
      <c r="H190" s="64" t="s">
        <v>4631</v>
      </c>
      <c r="I190" s="203"/>
      <c r="L190" s="2"/>
      <c r="M190" s="2"/>
    </row>
    <row r="191" spans="2:17">
      <c r="B191" s="64" t="s">
        <v>4979</v>
      </c>
      <c r="C191" s="116"/>
      <c r="D191" s="26" t="s">
        <v>4980</v>
      </c>
      <c r="E191" s="26" t="s">
        <v>4981</v>
      </c>
      <c r="F191" s="64">
        <v>92</v>
      </c>
      <c r="G191" s="26"/>
      <c r="H191" s="64" t="s">
        <v>4631</v>
      </c>
      <c r="I191" s="203"/>
      <c r="L191" s="2"/>
      <c r="M191" s="2"/>
    </row>
    <row r="192" spans="2:17">
      <c r="B192" s="64" t="s">
        <v>855</v>
      </c>
      <c r="C192" s="116"/>
      <c r="D192" s="26" t="s">
        <v>710</v>
      </c>
      <c r="E192" s="26" t="s">
        <v>4706</v>
      </c>
      <c r="F192" s="64">
        <v>96</v>
      </c>
      <c r="G192" s="26"/>
      <c r="H192" s="117">
        <v>2012</v>
      </c>
      <c r="I192" s="203"/>
      <c r="L192" s="2"/>
      <c r="M192" s="2"/>
    </row>
    <row r="193" spans="2:17">
      <c r="B193" s="64" t="s">
        <v>4830</v>
      </c>
      <c r="C193" s="116" t="s">
        <v>2070</v>
      </c>
      <c r="D193" s="26" t="s">
        <v>4831</v>
      </c>
      <c r="E193" s="26" t="s">
        <v>4771</v>
      </c>
      <c r="F193" s="64" t="s">
        <v>581</v>
      </c>
      <c r="G193" s="26"/>
      <c r="H193" s="117">
        <v>2017</v>
      </c>
      <c r="I193" s="203"/>
      <c r="L193" s="2"/>
      <c r="M193" s="2"/>
    </row>
    <row r="194" spans="2:17">
      <c r="B194" s="64"/>
      <c r="C194" s="116"/>
      <c r="D194" s="26"/>
      <c r="E194" s="26"/>
      <c r="F194" s="64"/>
      <c r="G194" s="26"/>
      <c r="H194" s="117"/>
      <c r="I194" s="203"/>
      <c r="L194" s="2"/>
      <c r="M194" s="2"/>
    </row>
    <row r="195" spans="2:17">
      <c r="B195" s="64"/>
      <c r="C195" s="116"/>
      <c r="D195" s="26"/>
      <c r="E195" s="26"/>
      <c r="F195" s="64"/>
      <c r="G195" s="26"/>
      <c r="H195" s="117"/>
      <c r="I195" s="203"/>
      <c r="L195" s="2"/>
      <c r="M195" s="2"/>
    </row>
    <row r="196" spans="2:17">
      <c r="B196" s="64"/>
      <c r="C196" s="116"/>
      <c r="D196" s="26"/>
      <c r="E196" s="26"/>
      <c r="F196" s="64"/>
      <c r="G196" s="26"/>
      <c r="H196" s="117"/>
      <c r="I196" s="203"/>
      <c r="L196" s="2"/>
      <c r="M196" s="2"/>
    </row>
    <row r="197" spans="2:17">
      <c r="B197" s="64"/>
      <c r="C197" s="116"/>
      <c r="D197" s="26"/>
      <c r="E197" s="26"/>
      <c r="F197" s="64"/>
      <c r="G197" s="26"/>
      <c r="H197" s="117"/>
      <c r="I197" s="203"/>
      <c r="L197" s="2"/>
      <c r="M197" s="2"/>
    </row>
    <row r="198" spans="2:17">
      <c r="I198" s="203"/>
      <c r="L198" s="2"/>
      <c r="M198" s="2"/>
    </row>
    <row r="199" spans="2:17">
      <c r="B199" s="64"/>
      <c r="C199" s="116"/>
      <c r="D199" s="26"/>
      <c r="E199" s="26"/>
      <c r="F199" s="64"/>
      <c r="G199" s="26"/>
      <c r="H199" s="117"/>
      <c r="I199" s="26"/>
      <c r="L199" s="4"/>
      <c r="M199" s="2"/>
    </row>
    <row r="200" spans="2:17">
      <c r="B200" s="64"/>
      <c r="C200" s="116"/>
      <c r="D200" s="26"/>
      <c r="E200" s="26"/>
      <c r="F200" s="64"/>
      <c r="G200" s="26"/>
      <c r="H200" s="117"/>
      <c r="I200" s="26"/>
      <c r="L200" s="4"/>
      <c r="M200" s="2"/>
    </row>
    <row r="201" spans="2:17">
      <c r="B201" s="294" t="s">
        <v>4989</v>
      </c>
      <c r="C201" s="116"/>
      <c r="D201" s="26"/>
      <c r="E201" s="26"/>
      <c r="F201" s="64"/>
      <c r="G201" s="26"/>
      <c r="H201" s="64"/>
      <c r="I201" s="26"/>
      <c r="K201" s="28" t="s">
        <v>4903</v>
      </c>
      <c r="L201" s="4"/>
      <c r="M201" s="2"/>
    </row>
    <row r="202" spans="2:17">
      <c r="B202" s="213" t="s">
        <v>5154</v>
      </c>
      <c r="C202" s="222" t="s">
        <v>578</v>
      </c>
      <c r="D202" s="226" t="s">
        <v>5215</v>
      </c>
      <c r="E202" s="226" t="s">
        <v>4690</v>
      </c>
      <c r="F202" s="213" t="s">
        <v>1067</v>
      </c>
      <c r="G202" s="57"/>
      <c r="H202" s="213" t="s">
        <v>5146</v>
      </c>
      <c r="I202" s="203"/>
      <c r="K202" s="5" t="s">
        <v>1229</v>
      </c>
      <c r="L202" s="1"/>
      <c r="M202" t="s">
        <v>4740</v>
      </c>
      <c r="N202" t="s">
        <v>4741</v>
      </c>
      <c r="O202" s="2" t="s">
        <v>4767</v>
      </c>
      <c r="Q202" s="2" t="s">
        <v>4915</v>
      </c>
    </row>
    <row r="203" spans="2:17">
      <c r="B203" s="24" t="s">
        <v>4992</v>
      </c>
      <c r="C203" s="277"/>
      <c r="D203" s="23" t="s">
        <v>4734</v>
      </c>
      <c r="E203" s="23" t="s">
        <v>4735</v>
      </c>
      <c r="F203" s="24" t="s">
        <v>4736</v>
      </c>
      <c r="G203" s="56"/>
      <c r="H203" s="24" t="s">
        <v>4915</v>
      </c>
      <c r="I203" s="203"/>
      <c r="K203" s="5" t="s">
        <v>5002</v>
      </c>
      <c r="L203" s="8"/>
      <c r="M203" t="s">
        <v>4942</v>
      </c>
      <c r="N203" t="s">
        <v>4706</v>
      </c>
      <c r="O203" s="2">
        <v>77</v>
      </c>
      <c r="Q203" s="2">
        <v>1994</v>
      </c>
    </row>
    <row r="204" spans="2:17">
      <c r="B204" s="24" t="s">
        <v>2108</v>
      </c>
      <c r="C204" s="116"/>
      <c r="D204" s="26" t="s">
        <v>4936</v>
      </c>
      <c r="E204" s="26" t="s">
        <v>4937</v>
      </c>
      <c r="F204" s="64" t="s">
        <v>4662</v>
      </c>
      <c r="G204" s="117"/>
      <c r="H204" s="64" t="s">
        <v>4720</v>
      </c>
      <c r="I204" s="203"/>
      <c r="K204" s="2" t="s">
        <v>5006</v>
      </c>
      <c r="L204" s="8"/>
      <c r="M204" t="s">
        <v>5007</v>
      </c>
      <c r="N204" t="s">
        <v>4917</v>
      </c>
      <c r="O204" s="2">
        <v>79</v>
      </c>
      <c r="Q204" s="2">
        <v>1996</v>
      </c>
    </row>
    <row r="205" spans="2:17">
      <c r="B205" s="2" t="s">
        <v>5399</v>
      </c>
      <c r="D205" s="26" t="s">
        <v>4811</v>
      </c>
      <c r="E205" s="26" t="s">
        <v>5023</v>
      </c>
      <c r="F205" s="2" t="s">
        <v>4379</v>
      </c>
      <c r="H205" s="4">
        <v>2021</v>
      </c>
      <c r="I205" s="64"/>
      <c r="K205" s="2" t="s">
        <v>5009</v>
      </c>
      <c r="L205" s="8"/>
      <c r="M205" t="s">
        <v>5010</v>
      </c>
      <c r="N205" t="s">
        <v>4679</v>
      </c>
      <c r="O205" s="2">
        <v>76</v>
      </c>
      <c r="Q205" s="2">
        <v>1992</v>
      </c>
    </row>
    <row r="206" spans="2:17">
      <c r="B206" s="64" t="s">
        <v>4839</v>
      </c>
      <c r="C206" s="116"/>
      <c r="D206" s="26" t="s">
        <v>2804</v>
      </c>
      <c r="E206" s="26" t="s">
        <v>4706</v>
      </c>
      <c r="F206" s="64">
        <v>95</v>
      </c>
      <c r="G206" s="117"/>
      <c r="H206" s="64" t="s">
        <v>2942</v>
      </c>
      <c r="I206" s="64"/>
      <c r="K206" s="2" t="s">
        <v>1231</v>
      </c>
      <c r="L206" s="8"/>
      <c r="M206" t="s">
        <v>2005</v>
      </c>
      <c r="N206" t="s">
        <v>4687</v>
      </c>
      <c r="O206" s="2">
        <v>77</v>
      </c>
      <c r="Q206" s="2">
        <v>1993</v>
      </c>
    </row>
    <row r="207" spans="2:17">
      <c r="B207" s="24" t="s">
        <v>4995</v>
      </c>
      <c r="C207" s="116"/>
      <c r="D207" s="26" t="s">
        <v>4966</v>
      </c>
      <c r="E207" s="26" t="s">
        <v>4714</v>
      </c>
      <c r="F207" s="64" t="s">
        <v>4703</v>
      </c>
      <c r="G207" s="117"/>
      <c r="H207" s="64" t="s">
        <v>4715</v>
      </c>
      <c r="I207" s="64"/>
      <c r="K207" s="2" t="s">
        <v>4243</v>
      </c>
      <c r="L207" s="8"/>
      <c r="M207" t="s">
        <v>5012</v>
      </c>
      <c r="N207" t="s">
        <v>4735</v>
      </c>
      <c r="O207" s="2">
        <v>76</v>
      </c>
      <c r="Q207" s="2" t="s">
        <v>2302</v>
      </c>
    </row>
    <row r="208" spans="2:17">
      <c r="B208" s="2" t="s">
        <v>5093</v>
      </c>
      <c r="C208" s="1" t="s">
        <v>578</v>
      </c>
      <c r="D208" s="26" t="s">
        <v>5092</v>
      </c>
      <c r="E208" s="26" t="s">
        <v>187</v>
      </c>
      <c r="F208" s="2" t="s">
        <v>1683</v>
      </c>
      <c r="H208" s="4">
        <v>2019</v>
      </c>
      <c r="I208" s="214"/>
      <c r="K208" s="2" t="s">
        <v>3685</v>
      </c>
      <c r="L208" s="8"/>
      <c r="M208" t="s">
        <v>4945</v>
      </c>
      <c r="N208" t="s">
        <v>4679</v>
      </c>
      <c r="O208" s="2" t="s">
        <v>4946</v>
      </c>
      <c r="Q208" s="2" t="s">
        <v>4728</v>
      </c>
    </row>
    <row r="209" spans="1:17">
      <c r="B209" s="2" t="s">
        <v>5400</v>
      </c>
      <c r="C209" s="1" t="s">
        <v>578</v>
      </c>
      <c r="D209" s="26" t="s">
        <v>5401</v>
      </c>
      <c r="E209" s="26" t="s">
        <v>4630</v>
      </c>
      <c r="F209" s="2" t="s">
        <v>4813</v>
      </c>
      <c r="H209" s="4">
        <v>2021</v>
      </c>
      <c r="I209" s="26"/>
      <c r="K209" s="2" t="s">
        <v>575</v>
      </c>
      <c r="M209" t="s">
        <v>2272</v>
      </c>
      <c r="N209" t="s">
        <v>4657</v>
      </c>
      <c r="O209" s="2">
        <v>76</v>
      </c>
      <c r="Q209" s="2">
        <v>1992</v>
      </c>
    </row>
    <row r="210" spans="1:17">
      <c r="B210" s="2" t="s">
        <v>5402</v>
      </c>
      <c r="D210" s="26" t="s">
        <v>4019</v>
      </c>
      <c r="E210" s="26" t="s">
        <v>1102</v>
      </c>
      <c r="F210" s="2" t="s">
        <v>4813</v>
      </c>
      <c r="H210" s="4">
        <v>2021</v>
      </c>
      <c r="I210" s="64"/>
      <c r="K210" s="2" t="s">
        <v>2273</v>
      </c>
      <c r="M210" t="s">
        <v>4908</v>
      </c>
      <c r="N210" t="s">
        <v>4706</v>
      </c>
      <c r="O210" s="4">
        <v>77</v>
      </c>
      <c r="Q210" s="2" t="s">
        <v>2302</v>
      </c>
    </row>
    <row r="211" spans="1:17">
      <c r="B211" s="24" t="s">
        <v>2109</v>
      </c>
      <c r="C211" s="116"/>
      <c r="D211" s="26" t="s">
        <v>4681</v>
      </c>
      <c r="E211" s="26" t="s">
        <v>4682</v>
      </c>
      <c r="F211" s="64" t="s">
        <v>4763</v>
      </c>
      <c r="G211" s="117"/>
      <c r="H211" s="64" t="s">
        <v>4692</v>
      </c>
      <c r="I211" s="214"/>
      <c r="K211" s="2"/>
      <c r="O211" s="4"/>
      <c r="Q211" s="2"/>
    </row>
    <row r="212" spans="1:17">
      <c r="B212" s="24" t="s">
        <v>1930</v>
      </c>
      <c r="D212" s="26" t="s">
        <v>275</v>
      </c>
      <c r="E212" s="26" t="s">
        <v>5023</v>
      </c>
      <c r="F212" s="2" t="s">
        <v>581</v>
      </c>
      <c r="H212" s="4">
        <v>2016</v>
      </c>
      <c r="I212" s="26"/>
    </row>
    <row r="213" spans="1:17">
      <c r="B213" s="24" t="s">
        <v>2110</v>
      </c>
      <c r="C213" s="116"/>
      <c r="D213" s="26" t="s">
        <v>4960</v>
      </c>
      <c r="E213" s="26" t="s">
        <v>4735</v>
      </c>
      <c r="F213" s="64" t="s">
        <v>4709</v>
      </c>
      <c r="G213" s="117"/>
      <c r="H213" s="64" t="s">
        <v>4631</v>
      </c>
      <c r="I213" s="26"/>
    </row>
    <row r="214" spans="1:17">
      <c r="B214" s="64" t="s">
        <v>2006</v>
      </c>
      <c r="C214" s="116"/>
      <c r="D214" s="26" t="s">
        <v>4928</v>
      </c>
      <c r="E214" s="26" t="s">
        <v>370</v>
      </c>
      <c r="F214" s="64">
        <v>94</v>
      </c>
      <c r="G214" s="117"/>
      <c r="H214" s="117">
        <v>2011</v>
      </c>
    </row>
    <row r="215" spans="1:17">
      <c r="B215" s="24" t="s">
        <v>1228</v>
      </c>
      <c r="C215" s="116"/>
      <c r="D215" s="26" t="s">
        <v>4734</v>
      </c>
      <c r="E215" s="26" t="s">
        <v>4679</v>
      </c>
      <c r="F215" s="64" t="s">
        <v>4662</v>
      </c>
      <c r="G215" s="117"/>
      <c r="H215" s="64" t="s">
        <v>4720</v>
      </c>
      <c r="I215" s="26"/>
    </row>
    <row r="216" spans="1:17">
      <c r="B216" s="24" t="s">
        <v>4106</v>
      </c>
      <c r="C216" s="1" t="s">
        <v>578</v>
      </c>
      <c r="D216" s="26" t="s">
        <v>187</v>
      </c>
      <c r="E216" s="26" t="s">
        <v>3760</v>
      </c>
      <c r="F216" s="2" t="s">
        <v>1683</v>
      </c>
      <c r="H216" s="4">
        <v>2018</v>
      </c>
      <c r="I216" s="26"/>
    </row>
    <row r="217" spans="1:17">
      <c r="B217" s="2" t="s">
        <v>3428</v>
      </c>
      <c r="D217" s="26" t="s">
        <v>275</v>
      </c>
      <c r="E217" s="26" t="s">
        <v>5023</v>
      </c>
      <c r="F217" s="2" t="s">
        <v>581</v>
      </c>
      <c r="H217" s="4">
        <v>2017</v>
      </c>
      <c r="I217" s="26"/>
    </row>
    <row r="218" spans="1:17">
      <c r="B218" s="24" t="s">
        <v>4515</v>
      </c>
      <c r="D218" s="26" t="s">
        <v>433</v>
      </c>
      <c r="E218" s="26" t="s">
        <v>4630</v>
      </c>
      <c r="F218" s="2">
        <v>99</v>
      </c>
      <c r="H218" s="4">
        <v>2015</v>
      </c>
      <c r="I218" s="26"/>
    </row>
    <row r="219" spans="1:17">
      <c r="B219" s="24" t="s">
        <v>2111</v>
      </c>
      <c r="C219" s="116"/>
      <c r="D219" s="26" t="s">
        <v>4953</v>
      </c>
      <c r="E219" s="26" t="s">
        <v>4954</v>
      </c>
      <c r="F219" s="64" t="s">
        <v>4746</v>
      </c>
      <c r="G219" s="117"/>
      <c r="H219" s="64" t="s">
        <v>4692</v>
      </c>
      <c r="I219" s="26"/>
    </row>
    <row r="220" spans="1:17">
      <c r="B220" s="24" t="s">
        <v>2112</v>
      </c>
      <c r="C220" s="116"/>
      <c r="D220" s="26" t="s">
        <v>5033</v>
      </c>
      <c r="E220" s="26" t="s">
        <v>4682</v>
      </c>
      <c r="F220" s="64">
        <v>81</v>
      </c>
      <c r="G220" s="117"/>
      <c r="H220" s="64">
        <v>1997</v>
      </c>
      <c r="I220" s="26"/>
    </row>
    <row r="221" spans="1:17">
      <c r="A221" s="64"/>
      <c r="B221" s="24" t="s">
        <v>3814</v>
      </c>
      <c r="D221" s="26" t="s">
        <v>849</v>
      </c>
      <c r="E221" s="26" t="s">
        <v>4634</v>
      </c>
      <c r="F221" s="2">
        <v>97</v>
      </c>
      <c r="G221" s="4"/>
      <c r="H221" s="4">
        <v>2014</v>
      </c>
      <c r="I221" s="26"/>
    </row>
    <row r="222" spans="1:17">
      <c r="A222" s="26"/>
      <c r="I222" s="26"/>
    </row>
    <row r="223" spans="1:17">
      <c r="B223" s="294" t="s">
        <v>5013</v>
      </c>
      <c r="C223" s="203"/>
      <c r="D223" s="26"/>
      <c r="E223" s="26"/>
      <c r="F223" s="64"/>
      <c r="G223" s="117"/>
      <c r="H223" s="64"/>
      <c r="I223" s="26"/>
      <c r="K223" s="28" t="s">
        <v>2134</v>
      </c>
    </row>
    <row r="224" spans="1:17">
      <c r="B224" s="213" t="s">
        <v>854</v>
      </c>
      <c r="C224" s="222"/>
      <c r="D224" s="226" t="s">
        <v>4928</v>
      </c>
      <c r="E224" s="226" t="s">
        <v>370</v>
      </c>
      <c r="F224" s="213">
        <v>94</v>
      </c>
      <c r="G224" s="57"/>
      <c r="H224" s="57">
        <v>2011</v>
      </c>
      <c r="I224" s="26"/>
      <c r="K224" s="2" t="s">
        <v>5032</v>
      </c>
      <c r="L224" s="8"/>
      <c r="M224" t="s">
        <v>5033</v>
      </c>
      <c r="N224" t="s">
        <v>4682</v>
      </c>
      <c r="O224" s="2">
        <v>81</v>
      </c>
      <c r="Q224" s="2">
        <v>1997</v>
      </c>
    </row>
    <row r="225" spans="2:17">
      <c r="B225" s="217" t="s">
        <v>5016</v>
      </c>
      <c r="C225" s="203"/>
      <c r="D225" s="26" t="s">
        <v>4689</v>
      </c>
      <c r="E225" s="26" t="s">
        <v>4690</v>
      </c>
      <c r="F225" s="64" t="s">
        <v>4691</v>
      </c>
      <c r="G225" s="26"/>
      <c r="H225" s="64" t="s">
        <v>4658</v>
      </c>
      <c r="I225" s="26"/>
      <c r="K225" s="2" t="s">
        <v>0</v>
      </c>
      <c r="L225" s="8"/>
      <c r="M225" t="s">
        <v>4936</v>
      </c>
      <c r="N225" t="s">
        <v>4937</v>
      </c>
      <c r="O225" s="2">
        <v>81</v>
      </c>
      <c r="Q225" s="2">
        <v>1997</v>
      </c>
    </row>
    <row r="226" spans="2:17">
      <c r="B226" s="24" t="s">
        <v>5017</v>
      </c>
      <c r="C226" s="203"/>
      <c r="D226" s="26" t="s">
        <v>4966</v>
      </c>
      <c r="E226" s="26" t="s">
        <v>4714</v>
      </c>
      <c r="F226" s="64" t="s">
        <v>4703</v>
      </c>
      <c r="G226" s="26"/>
      <c r="H226" s="64" t="s">
        <v>4715</v>
      </c>
      <c r="I226" s="26"/>
      <c r="K226" s="2" t="s">
        <v>3</v>
      </c>
      <c r="M226" t="s">
        <v>12</v>
      </c>
      <c r="N226" t="s">
        <v>4690</v>
      </c>
      <c r="O226" s="4">
        <v>87</v>
      </c>
      <c r="Q226" s="2" t="s">
        <v>4715</v>
      </c>
    </row>
    <row r="227" spans="2:17">
      <c r="B227" s="64" t="s">
        <v>2298</v>
      </c>
      <c r="C227" s="116"/>
      <c r="D227" s="26" t="s">
        <v>2804</v>
      </c>
      <c r="E227" s="26" t="s">
        <v>4706</v>
      </c>
      <c r="F227" s="64">
        <v>95</v>
      </c>
      <c r="G227" s="117"/>
      <c r="H227" s="64" t="s">
        <v>2944</v>
      </c>
      <c r="I227" s="26"/>
      <c r="K227" s="2" t="s">
        <v>14</v>
      </c>
      <c r="M227" t="s">
        <v>4698</v>
      </c>
      <c r="N227" t="s">
        <v>2118</v>
      </c>
      <c r="O227" s="4">
        <v>86</v>
      </c>
      <c r="Q227" s="2" t="s">
        <v>4628</v>
      </c>
    </row>
    <row r="228" spans="2:17">
      <c r="B228" s="64" t="s">
        <v>2300</v>
      </c>
      <c r="C228" s="116"/>
      <c r="D228" s="26" t="s">
        <v>2817</v>
      </c>
      <c r="E228" s="26" t="s">
        <v>4657</v>
      </c>
      <c r="F228" s="64">
        <v>95</v>
      </c>
      <c r="G228" s="26"/>
      <c r="H228" s="117">
        <v>2012</v>
      </c>
      <c r="I228" s="26"/>
      <c r="K228" s="2" t="s">
        <v>2274</v>
      </c>
      <c r="M228" t="s">
        <v>4725</v>
      </c>
      <c r="N228" t="s">
        <v>4726</v>
      </c>
      <c r="O228" s="4">
        <v>81</v>
      </c>
      <c r="P228" s="4"/>
      <c r="Q228" s="4">
        <v>1997</v>
      </c>
    </row>
    <row r="229" spans="2:17">
      <c r="B229" s="64" t="s">
        <v>5022</v>
      </c>
      <c r="C229" s="116"/>
      <c r="D229" s="26" t="s">
        <v>4953</v>
      </c>
      <c r="E229" s="26" t="s">
        <v>5023</v>
      </c>
      <c r="F229" s="64">
        <v>90</v>
      </c>
      <c r="G229" s="26"/>
      <c r="H229" s="64" t="s">
        <v>4694</v>
      </c>
      <c r="I229" s="117"/>
      <c r="K229" s="2" t="s">
        <v>2275</v>
      </c>
      <c r="M229" t="s">
        <v>411</v>
      </c>
      <c r="N229" t="s">
        <v>4657</v>
      </c>
      <c r="O229" s="2">
        <v>81</v>
      </c>
      <c r="Q229" s="2">
        <v>1997</v>
      </c>
    </row>
    <row r="230" spans="2:17">
      <c r="B230" s="64" t="s">
        <v>274</v>
      </c>
      <c r="D230" s="26" t="s">
        <v>4234</v>
      </c>
      <c r="E230" s="26" t="s">
        <v>4714</v>
      </c>
      <c r="F230" s="64">
        <v>96</v>
      </c>
      <c r="G230" s="117"/>
      <c r="H230" s="4">
        <v>2013</v>
      </c>
      <c r="I230" s="117"/>
      <c r="K230" s="2"/>
      <c r="O230" s="4"/>
      <c r="Q230" s="2"/>
    </row>
    <row r="231" spans="2:17">
      <c r="B231" s="64" t="s">
        <v>5026</v>
      </c>
      <c r="C231" s="203"/>
      <c r="D231" s="26" t="s">
        <v>4945</v>
      </c>
      <c r="E231" s="26" t="s">
        <v>4679</v>
      </c>
      <c r="F231" s="64">
        <v>80</v>
      </c>
      <c r="G231" s="26"/>
      <c r="H231" s="64">
        <v>1997</v>
      </c>
      <c r="I231" s="117"/>
    </row>
    <row r="232" spans="2:17">
      <c r="B232" s="64" t="s">
        <v>3430</v>
      </c>
      <c r="D232" s="26" t="s">
        <v>1860</v>
      </c>
      <c r="E232" s="26" t="s">
        <v>1859</v>
      </c>
      <c r="F232" s="2" t="s">
        <v>581</v>
      </c>
      <c r="H232" s="4">
        <v>2017</v>
      </c>
      <c r="I232" s="117"/>
      <c r="K232" s="2"/>
      <c r="O232" s="4"/>
      <c r="Q232" s="2"/>
    </row>
    <row r="233" spans="2:17">
      <c r="B233" s="2" t="s">
        <v>1863</v>
      </c>
      <c r="D233" s="26" t="s">
        <v>849</v>
      </c>
      <c r="E233" s="26" t="s">
        <v>4634</v>
      </c>
      <c r="F233" s="64">
        <v>98</v>
      </c>
      <c r="H233" s="117">
        <v>2014</v>
      </c>
      <c r="I233" s="117"/>
      <c r="K233" s="2"/>
      <c r="O233" s="4"/>
      <c r="Q233" s="2"/>
    </row>
    <row r="234" spans="2:17">
      <c r="B234" s="64" t="s">
        <v>2007</v>
      </c>
      <c r="C234" s="116"/>
      <c r="D234" s="26" t="s">
        <v>4971</v>
      </c>
      <c r="E234" s="26" t="s">
        <v>4972</v>
      </c>
      <c r="F234" s="64" t="s">
        <v>4707</v>
      </c>
      <c r="G234" s="117"/>
      <c r="H234" s="64" t="s">
        <v>4694</v>
      </c>
      <c r="I234" s="117"/>
    </row>
    <row r="235" spans="2:17">
      <c r="B235" s="64" t="s">
        <v>2116</v>
      </c>
      <c r="C235" s="203"/>
      <c r="D235" s="26" t="s">
        <v>287</v>
      </c>
      <c r="E235" s="26" t="s">
        <v>4657</v>
      </c>
      <c r="F235" s="64" t="s">
        <v>4709</v>
      </c>
      <c r="G235" s="117"/>
      <c r="H235" s="64" t="s">
        <v>4694</v>
      </c>
      <c r="I235" s="214"/>
    </row>
    <row r="236" spans="2:17">
      <c r="B236" s="64" t="s">
        <v>2116</v>
      </c>
      <c r="C236" s="203"/>
      <c r="D236" s="26" t="s">
        <v>2117</v>
      </c>
      <c r="E236" s="26" t="s">
        <v>4657</v>
      </c>
      <c r="F236" s="64" t="s">
        <v>4709</v>
      </c>
      <c r="G236" s="117"/>
      <c r="H236" s="64" t="s">
        <v>4694</v>
      </c>
      <c r="I236" s="214"/>
    </row>
    <row r="237" spans="2:17">
      <c r="B237" s="64" t="s">
        <v>2008</v>
      </c>
      <c r="C237" s="203"/>
      <c r="D237" s="26" t="s">
        <v>311</v>
      </c>
      <c r="E237" s="26" t="s">
        <v>4735</v>
      </c>
      <c r="F237" s="64">
        <v>93</v>
      </c>
      <c r="G237" s="117"/>
      <c r="H237" s="117">
        <v>2009</v>
      </c>
      <c r="I237" s="214"/>
    </row>
    <row r="238" spans="2:17">
      <c r="B238" s="64" t="s">
        <v>2009</v>
      </c>
      <c r="C238" s="203"/>
      <c r="D238" s="26" t="s">
        <v>240</v>
      </c>
      <c r="E238" s="26" t="s">
        <v>241</v>
      </c>
      <c r="F238" s="64" t="s">
        <v>4709</v>
      </c>
      <c r="G238" s="64"/>
      <c r="H238" s="117">
        <v>2007</v>
      </c>
      <c r="I238" s="214"/>
    </row>
    <row r="239" spans="2:17">
      <c r="B239" s="64" t="s">
        <v>2010</v>
      </c>
      <c r="C239" s="203"/>
      <c r="D239" s="26" t="s">
        <v>4751</v>
      </c>
      <c r="E239" s="26" t="s">
        <v>4657</v>
      </c>
      <c r="F239" s="64">
        <v>91</v>
      </c>
      <c r="G239" s="117"/>
      <c r="H239" s="64" t="s">
        <v>4694</v>
      </c>
      <c r="I239" s="214"/>
    </row>
    <row r="240" spans="2:17">
      <c r="B240" s="64" t="s">
        <v>2011</v>
      </c>
      <c r="C240" s="116"/>
      <c r="D240" s="26" t="s">
        <v>2012</v>
      </c>
      <c r="E240" s="26" t="s">
        <v>4954</v>
      </c>
      <c r="F240" s="64">
        <v>93</v>
      </c>
      <c r="G240" s="64"/>
      <c r="H240" s="117">
        <v>2009</v>
      </c>
      <c r="I240" s="26"/>
    </row>
    <row r="241" spans="2:17">
      <c r="B241" s="64" t="s">
        <v>4832</v>
      </c>
      <c r="C241" s="116" t="s">
        <v>2070</v>
      </c>
      <c r="D241" s="26" t="s">
        <v>2693</v>
      </c>
      <c r="E241" s="26" t="s">
        <v>3891</v>
      </c>
      <c r="F241" s="64" t="s">
        <v>581</v>
      </c>
      <c r="G241" s="117"/>
      <c r="H241" s="117">
        <v>2017</v>
      </c>
      <c r="I241" s="26"/>
    </row>
    <row r="242" spans="2:17">
      <c r="I242" s="26"/>
    </row>
    <row r="243" spans="2:17">
      <c r="B243" s="64"/>
      <c r="C243" s="116"/>
      <c r="D243" s="26"/>
      <c r="E243" s="26"/>
      <c r="F243" s="64"/>
      <c r="G243" s="26"/>
      <c r="H243" s="117"/>
      <c r="I243" s="26"/>
    </row>
    <row r="244" spans="2:17">
      <c r="B244" s="64"/>
      <c r="C244" s="116"/>
      <c r="D244" s="26"/>
      <c r="E244" s="26"/>
      <c r="F244" s="64"/>
      <c r="G244" s="26"/>
      <c r="H244" s="117"/>
      <c r="I244" s="26"/>
    </row>
    <row r="245" spans="2:17">
      <c r="B245" s="294" t="s">
        <v>15</v>
      </c>
      <c r="C245" s="116"/>
      <c r="D245" s="26"/>
      <c r="E245" s="26"/>
      <c r="F245" s="64"/>
      <c r="G245" s="26"/>
      <c r="H245" s="64"/>
      <c r="I245" s="26"/>
      <c r="K245" s="28" t="s">
        <v>1100</v>
      </c>
    </row>
    <row r="246" spans="2:17">
      <c r="B246" s="213" t="s">
        <v>2290</v>
      </c>
      <c r="C246" s="222"/>
      <c r="D246" s="226" t="s">
        <v>4928</v>
      </c>
      <c r="E246" s="226" t="s">
        <v>370</v>
      </c>
      <c r="F246" s="213">
        <v>94</v>
      </c>
      <c r="G246" s="57"/>
      <c r="H246" s="57">
        <v>2011</v>
      </c>
      <c r="I246" s="26"/>
      <c r="K246" s="2" t="s">
        <v>1429</v>
      </c>
      <c r="M246" s="215" t="s">
        <v>4928</v>
      </c>
      <c r="N246" s="215" t="s">
        <v>370</v>
      </c>
      <c r="O246" s="227">
        <v>94</v>
      </c>
      <c r="P246" s="227"/>
      <c r="Q246" s="227">
        <v>2010</v>
      </c>
    </row>
    <row r="247" spans="2:17">
      <c r="B247" s="217" t="s">
        <v>2119</v>
      </c>
      <c r="C247" s="116"/>
      <c r="D247" s="26" t="s">
        <v>2120</v>
      </c>
      <c r="E247" s="26" t="s">
        <v>4679</v>
      </c>
      <c r="F247" s="64" t="s">
        <v>4662</v>
      </c>
      <c r="G247" s="26"/>
      <c r="H247" s="64" t="s">
        <v>4720</v>
      </c>
      <c r="I247" s="26"/>
      <c r="K247" s="2" t="s">
        <v>34</v>
      </c>
      <c r="L247" s="8"/>
      <c r="M247" t="s">
        <v>4945</v>
      </c>
      <c r="N247" t="s">
        <v>4679</v>
      </c>
      <c r="O247" s="2">
        <v>80</v>
      </c>
      <c r="Q247" s="2">
        <v>1997</v>
      </c>
    </row>
    <row r="248" spans="2:17">
      <c r="B248" s="2" t="s">
        <v>5403</v>
      </c>
      <c r="D248" s="26" t="s">
        <v>4811</v>
      </c>
      <c r="E248" s="26" t="s">
        <v>5023</v>
      </c>
      <c r="F248" s="2" t="s">
        <v>4379</v>
      </c>
      <c r="H248" s="4">
        <v>2021</v>
      </c>
      <c r="I248" s="24"/>
      <c r="K248" s="2" t="s">
        <v>40</v>
      </c>
      <c r="L248" s="8"/>
      <c r="M248" t="s">
        <v>5033</v>
      </c>
      <c r="N248" t="s">
        <v>4682</v>
      </c>
      <c r="O248" s="2">
        <v>81</v>
      </c>
      <c r="Q248" s="2">
        <v>1997</v>
      </c>
    </row>
    <row r="249" spans="2:17">
      <c r="B249" s="64" t="s">
        <v>3815</v>
      </c>
      <c r="C249" s="116"/>
      <c r="D249" s="26" t="s">
        <v>3878</v>
      </c>
      <c r="E249" s="26" t="s">
        <v>3879</v>
      </c>
      <c r="F249" s="64" t="s">
        <v>3998</v>
      </c>
      <c r="G249" s="64"/>
      <c r="H249" s="117">
        <v>2014</v>
      </c>
      <c r="I249" s="116"/>
      <c r="K249" s="5" t="s">
        <v>42</v>
      </c>
      <c r="L249" s="1"/>
      <c r="M249" t="s">
        <v>4971</v>
      </c>
      <c r="N249" t="s">
        <v>4972</v>
      </c>
      <c r="O249" s="2" t="s">
        <v>4707</v>
      </c>
      <c r="Q249" s="2" t="s">
        <v>4750</v>
      </c>
    </row>
    <row r="250" spans="2:17">
      <c r="B250" s="24" t="s">
        <v>18</v>
      </c>
      <c r="C250" s="116"/>
      <c r="D250" s="26" t="s">
        <v>19</v>
      </c>
      <c r="E250" s="26" t="s">
        <v>4714</v>
      </c>
      <c r="F250" s="64" t="s">
        <v>4709</v>
      </c>
      <c r="G250" s="26"/>
      <c r="H250" s="64" t="s">
        <v>4631</v>
      </c>
      <c r="I250" s="116"/>
      <c r="K250" s="5" t="s">
        <v>43</v>
      </c>
      <c r="L250" s="1"/>
      <c r="M250" t="s">
        <v>4985</v>
      </c>
      <c r="N250" t="s">
        <v>4735</v>
      </c>
      <c r="O250" s="2" t="s">
        <v>4707</v>
      </c>
      <c r="Q250" s="2" t="s">
        <v>4750</v>
      </c>
    </row>
    <row r="251" spans="2:17">
      <c r="B251" s="24" t="s">
        <v>20</v>
      </c>
      <c r="C251" s="116"/>
      <c r="D251" s="26" t="s">
        <v>21</v>
      </c>
      <c r="E251" s="26" t="s">
        <v>4679</v>
      </c>
      <c r="F251" s="64" t="s">
        <v>4709</v>
      </c>
      <c r="G251" s="26"/>
      <c r="H251" s="64" t="s">
        <v>4631</v>
      </c>
      <c r="I251" s="116"/>
      <c r="K251" s="2" t="s">
        <v>44</v>
      </c>
      <c r="L251" s="8"/>
      <c r="M251" t="s">
        <v>4936</v>
      </c>
      <c r="N251" t="s">
        <v>4937</v>
      </c>
      <c r="O251" s="2">
        <v>81</v>
      </c>
      <c r="Q251" s="2">
        <v>1997</v>
      </c>
    </row>
    <row r="252" spans="2:17">
      <c r="B252" s="64" t="s">
        <v>22</v>
      </c>
      <c r="C252" s="203"/>
      <c r="D252" s="26" t="s">
        <v>23</v>
      </c>
      <c r="E252" s="26" t="s">
        <v>24</v>
      </c>
      <c r="F252" s="64">
        <v>78</v>
      </c>
      <c r="G252" s="26"/>
      <c r="H252" s="64">
        <v>1995</v>
      </c>
      <c r="I252" s="116"/>
      <c r="K252" s="2" t="s">
        <v>45</v>
      </c>
      <c r="L252" s="8"/>
      <c r="M252" t="s">
        <v>5012</v>
      </c>
      <c r="N252" t="s">
        <v>4735</v>
      </c>
      <c r="O252" s="2">
        <v>76</v>
      </c>
      <c r="Q252" s="2">
        <v>1993</v>
      </c>
    </row>
    <row r="253" spans="2:17">
      <c r="B253" s="64" t="s">
        <v>2474</v>
      </c>
      <c r="C253" s="116"/>
      <c r="D253" s="26" t="s">
        <v>1104</v>
      </c>
      <c r="E253" s="26" t="s">
        <v>4657</v>
      </c>
      <c r="F253" s="64">
        <v>96</v>
      </c>
      <c r="G253" s="117"/>
      <c r="H253" s="117">
        <v>2013</v>
      </c>
      <c r="I253" s="116"/>
      <c r="K253" s="2" t="s">
        <v>45</v>
      </c>
      <c r="L253" s="8"/>
      <c r="M253" t="s">
        <v>46</v>
      </c>
      <c r="N253" t="s">
        <v>4630</v>
      </c>
      <c r="O253" s="2" t="s">
        <v>4707</v>
      </c>
      <c r="Q253" s="2" t="s">
        <v>4750</v>
      </c>
    </row>
    <row r="254" spans="2:17">
      <c r="B254" s="64" t="s">
        <v>29</v>
      </c>
      <c r="C254" s="203"/>
      <c r="D254" s="26" t="s">
        <v>4936</v>
      </c>
      <c r="E254" s="26" t="s">
        <v>4937</v>
      </c>
      <c r="F254" s="64" t="s">
        <v>4662</v>
      </c>
      <c r="G254" s="26"/>
      <c r="H254" s="64" t="s">
        <v>4720</v>
      </c>
      <c r="I254" s="116"/>
      <c r="K254" s="2" t="s">
        <v>2128</v>
      </c>
      <c r="L254" s="8"/>
      <c r="M254" t="s">
        <v>4942</v>
      </c>
      <c r="N254" t="s">
        <v>4706</v>
      </c>
      <c r="O254" s="2">
        <v>77</v>
      </c>
      <c r="Q254" s="2">
        <v>1994</v>
      </c>
    </row>
    <row r="255" spans="2:17">
      <c r="B255" s="64" t="s">
        <v>30</v>
      </c>
      <c r="C255" s="203"/>
      <c r="D255" s="26" t="s">
        <v>4960</v>
      </c>
      <c r="E255" s="26" t="s">
        <v>4735</v>
      </c>
      <c r="F255" s="64" t="s">
        <v>4709</v>
      </c>
      <c r="G255" s="26"/>
      <c r="H255" s="64" t="s">
        <v>4631</v>
      </c>
      <c r="I255" s="26"/>
      <c r="K255" s="2" t="s">
        <v>2278</v>
      </c>
      <c r="L255" s="8"/>
      <c r="M255" t="s">
        <v>88</v>
      </c>
      <c r="N255" t="s">
        <v>52</v>
      </c>
      <c r="O255" s="2">
        <v>79</v>
      </c>
      <c r="Q255" s="2">
        <v>1996</v>
      </c>
    </row>
    <row r="256" spans="2:17">
      <c r="B256" s="2" t="s">
        <v>5404</v>
      </c>
      <c r="D256" s="26" t="s">
        <v>4019</v>
      </c>
      <c r="E256" s="26" t="s">
        <v>1102</v>
      </c>
      <c r="F256" s="2" t="s">
        <v>4813</v>
      </c>
      <c r="H256" s="4">
        <v>2021</v>
      </c>
      <c r="I256" s="26"/>
      <c r="K256" s="2" t="s">
        <v>2846</v>
      </c>
      <c r="L256" s="8"/>
      <c r="M256" t="s">
        <v>4698</v>
      </c>
      <c r="N256" t="s">
        <v>4661</v>
      </c>
      <c r="O256" s="2">
        <v>77</v>
      </c>
      <c r="Q256" s="2">
        <v>1992</v>
      </c>
    </row>
    <row r="257" spans="1:17">
      <c r="B257" s="64" t="s">
        <v>2121</v>
      </c>
      <c r="C257" s="203"/>
      <c r="D257" s="26" t="s">
        <v>1264</v>
      </c>
      <c r="E257" s="26" t="s">
        <v>4679</v>
      </c>
      <c r="F257" s="64">
        <v>80</v>
      </c>
      <c r="G257" s="26"/>
      <c r="H257" s="64">
        <v>1997</v>
      </c>
      <c r="I257" s="26"/>
      <c r="K257" s="2" t="s">
        <v>1098</v>
      </c>
      <c r="L257" s="8"/>
      <c r="M257" t="s">
        <v>5007</v>
      </c>
      <c r="N257" t="s">
        <v>4917</v>
      </c>
      <c r="O257" s="2">
        <v>79</v>
      </c>
      <c r="Q257" s="2">
        <v>1996</v>
      </c>
    </row>
    <row r="258" spans="1:17">
      <c r="B258" s="64" t="s">
        <v>1092</v>
      </c>
      <c r="C258" s="116"/>
      <c r="D258" s="26" t="s">
        <v>2804</v>
      </c>
      <c r="E258" s="26" t="s">
        <v>4706</v>
      </c>
      <c r="F258" s="64">
        <v>95</v>
      </c>
      <c r="G258" s="117"/>
      <c r="H258" s="64" t="s">
        <v>2944</v>
      </c>
      <c r="I258" s="26"/>
      <c r="K258" s="2" t="s">
        <v>1435</v>
      </c>
      <c r="M258" t="s">
        <v>5010</v>
      </c>
      <c r="N258" t="s">
        <v>4679</v>
      </c>
      <c r="O258" s="2">
        <v>76</v>
      </c>
      <c r="Q258" s="2">
        <v>1992</v>
      </c>
    </row>
    <row r="259" spans="1:17">
      <c r="B259" s="64" t="s">
        <v>2122</v>
      </c>
      <c r="C259" s="203"/>
      <c r="D259" s="26" t="s">
        <v>4966</v>
      </c>
      <c r="E259" s="26" t="s">
        <v>4714</v>
      </c>
      <c r="F259" s="64" t="s">
        <v>4703</v>
      </c>
      <c r="G259" s="26"/>
      <c r="H259" s="64" t="s">
        <v>4715</v>
      </c>
      <c r="I259" s="203"/>
      <c r="K259" s="2" t="s">
        <v>1099</v>
      </c>
      <c r="M259" t="s">
        <v>1436</v>
      </c>
      <c r="N259" t="s">
        <v>4743</v>
      </c>
      <c r="O259" s="2">
        <v>81</v>
      </c>
      <c r="Q259" s="2">
        <v>1997</v>
      </c>
    </row>
    <row r="260" spans="1:17">
      <c r="B260" s="64" t="s">
        <v>1093</v>
      </c>
      <c r="C260" s="116"/>
      <c r="D260" s="26" t="s">
        <v>2817</v>
      </c>
      <c r="E260" s="26" t="s">
        <v>4657</v>
      </c>
      <c r="F260" s="64">
        <v>95</v>
      </c>
      <c r="G260" s="117"/>
      <c r="H260" s="117">
        <v>2012</v>
      </c>
      <c r="I260" s="203"/>
      <c r="K260" s="2" t="s">
        <v>2013</v>
      </c>
      <c r="L260" s="8"/>
      <c r="M260" t="s">
        <v>2680</v>
      </c>
      <c r="N260" t="s">
        <v>4634</v>
      </c>
      <c r="O260" s="2" t="s">
        <v>744</v>
      </c>
      <c r="Q260" s="2" t="s">
        <v>2945</v>
      </c>
    </row>
    <row r="261" spans="1:17">
      <c r="B261" s="64" t="s">
        <v>2127</v>
      </c>
      <c r="C261" s="203"/>
      <c r="D261" s="26" t="s">
        <v>5025</v>
      </c>
      <c r="E261" s="26" t="s">
        <v>4634</v>
      </c>
      <c r="F261" s="64" t="s">
        <v>4693</v>
      </c>
      <c r="G261" s="117"/>
      <c r="H261" s="64" t="s">
        <v>4631</v>
      </c>
      <c r="I261" s="26"/>
      <c r="K261" s="2" t="s">
        <v>2015</v>
      </c>
      <c r="M261" t="s">
        <v>4962</v>
      </c>
      <c r="N261" t="s">
        <v>4963</v>
      </c>
      <c r="O261" s="2">
        <v>89</v>
      </c>
      <c r="Q261" s="2">
        <v>2006</v>
      </c>
    </row>
    <row r="262" spans="1:17">
      <c r="B262" s="64" t="s">
        <v>1094</v>
      </c>
      <c r="C262" s="116"/>
      <c r="D262" s="26" t="s">
        <v>4971</v>
      </c>
      <c r="E262" s="26" t="s">
        <v>4972</v>
      </c>
      <c r="F262" s="64" t="s">
        <v>4707</v>
      </c>
      <c r="G262" s="117"/>
      <c r="H262" s="64" t="s">
        <v>4694</v>
      </c>
      <c r="I262" s="26"/>
    </row>
    <row r="263" spans="1:17">
      <c r="A263" s="7"/>
      <c r="B263" s="217" t="s">
        <v>2277</v>
      </c>
      <c r="C263" s="116"/>
      <c r="D263" s="26" t="s">
        <v>4931</v>
      </c>
      <c r="E263" s="26" t="s">
        <v>4661</v>
      </c>
      <c r="F263" s="64">
        <v>86</v>
      </c>
      <c r="G263" s="117"/>
      <c r="H263" s="64" t="s">
        <v>4628</v>
      </c>
      <c r="I263" s="26"/>
    </row>
    <row r="264" spans="1:17">
      <c r="B264" s="64" t="s">
        <v>2276</v>
      </c>
      <c r="C264" s="116"/>
      <c r="D264" s="26" t="s">
        <v>5007</v>
      </c>
      <c r="E264" s="26" t="s">
        <v>4917</v>
      </c>
      <c r="F264" s="64" t="s">
        <v>4780</v>
      </c>
      <c r="G264" s="117"/>
      <c r="H264" s="64" t="s">
        <v>5008</v>
      </c>
      <c r="I264" s="26"/>
    </row>
    <row r="265" spans="1:17">
      <c r="B265" s="64" t="s">
        <v>3431</v>
      </c>
      <c r="D265" s="26" t="s">
        <v>1860</v>
      </c>
      <c r="E265" s="26" t="s">
        <v>1859</v>
      </c>
      <c r="F265" s="2" t="s">
        <v>581</v>
      </c>
      <c r="H265" s="4">
        <v>2017</v>
      </c>
      <c r="I265" s="26"/>
    </row>
    <row r="266" spans="1:17">
      <c r="I266" s="26"/>
      <c r="L266" s="4"/>
      <c r="M266" s="2"/>
    </row>
    <row r="267" spans="1:17">
      <c r="B267" s="294" t="s">
        <v>1101</v>
      </c>
      <c r="C267" s="203"/>
      <c r="D267" s="26"/>
      <c r="E267" s="26"/>
      <c r="F267" s="64"/>
      <c r="G267" s="26"/>
      <c r="H267" s="64"/>
      <c r="I267" s="26"/>
      <c r="K267" s="28" t="s">
        <v>1111</v>
      </c>
      <c r="L267" s="4"/>
      <c r="M267" s="2"/>
    </row>
    <row r="268" spans="1:17">
      <c r="B268" s="39" t="s">
        <v>1105</v>
      </c>
      <c r="C268" s="274"/>
      <c r="D268" s="212" t="s">
        <v>4983</v>
      </c>
      <c r="E268" s="38" t="s">
        <v>4954</v>
      </c>
      <c r="F268" s="291">
        <v>89</v>
      </c>
      <c r="H268" s="39" t="s">
        <v>4658</v>
      </c>
      <c r="I268" s="26"/>
      <c r="K268" s="2" t="s">
        <v>1110</v>
      </c>
      <c r="L268" s="190"/>
      <c r="M268" s="190" t="s">
        <v>4928</v>
      </c>
      <c r="N268" t="s">
        <v>370</v>
      </c>
      <c r="O268" s="192">
        <v>94</v>
      </c>
      <c r="Q268" s="2" t="s">
        <v>2945</v>
      </c>
    </row>
    <row r="269" spans="1:17">
      <c r="B269" s="217" t="s">
        <v>1106</v>
      </c>
      <c r="C269" s="228"/>
      <c r="D269" s="215" t="s">
        <v>2817</v>
      </c>
      <c r="E269" s="215" t="s">
        <v>4657</v>
      </c>
      <c r="F269" s="217">
        <v>95</v>
      </c>
      <c r="G269" s="227"/>
      <c r="H269" s="227">
        <v>2011</v>
      </c>
      <c r="I269" s="203"/>
      <c r="K269" s="2" t="s">
        <v>2130</v>
      </c>
      <c r="L269" s="8"/>
      <c r="M269" t="s">
        <v>2131</v>
      </c>
      <c r="N269" t="s">
        <v>2132</v>
      </c>
      <c r="O269" s="2" t="s">
        <v>4957</v>
      </c>
      <c r="Q269" s="2" t="s">
        <v>4635</v>
      </c>
    </row>
    <row r="270" spans="1:17">
      <c r="B270" s="2" t="s">
        <v>1107</v>
      </c>
      <c r="C270" s="261"/>
      <c r="D270" s="190" t="s">
        <v>162</v>
      </c>
      <c r="E270" t="s">
        <v>4954</v>
      </c>
      <c r="F270" s="260">
        <v>88</v>
      </c>
      <c r="H270" s="2" t="s">
        <v>4658</v>
      </c>
      <c r="I270" s="203"/>
      <c r="L270" s="2"/>
      <c r="M270" s="2"/>
    </row>
    <row r="271" spans="1:17">
      <c r="B271" s="217" t="s">
        <v>1108</v>
      </c>
      <c r="C271" s="116"/>
      <c r="D271" s="26" t="s">
        <v>1104</v>
      </c>
      <c r="E271" s="26" t="s">
        <v>4657</v>
      </c>
      <c r="F271" s="64">
        <v>96</v>
      </c>
      <c r="G271" s="117"/>
      <c r="H271" s="117">
        <v>2012</v>
      </c>
      <c r="I271" s="203"/>
      <c r="L271" s="2"/>
      <c r="M271" s="2"/>
    </row>
    <row r="272" spans="1:17">
      <c r="B272" s="217" t="s">
        <v>2129</v>
      </c>
      <c r="C272" s="203"/>
      <c r="D272" s="26" t="s">
        <v>287</v>
      </c>
      <c r="E272" s="26" t="s">
        <v>4657</v>
      </c>
      <c r="F272" s="64" t="s">
        <v>4709</v>
      </c>
      <c r="G272" s="26"/>
      <c r="H272" s="64" t="s">
        <v>4694</v>
      </c>
      <c r="I272" s="26"/>
    </row>
    <row r="273" spans="2:13">
      <c r="B273" s="217" t="s">
        <v>3361</v>
      </c>
      <c r="C273" s="203"/>
      <c r="D273" s="190" t="s">
        <v>4928</v>
      </c>
      <c r="E273" t="s">
        <v>370</v>
      </c>
      <c r="F273" s="260">
        <v>94</v>
      </c>
      <c r="H273" s="2" t="s">
        <v>2945</v>
      </c>
      <c r="I273" s="26"/>
    </row>
    <row r="274" spans="2:13">
      <c r="B274" s="64"/>
      <c r="C274" s="116"/>
      <c r="D274" s="26"/>
      <c r="E274" s="26"/>
      <c r="F274" s="64"/>
      <c r="G274" s="26"/>
      <c r="H274" s="117"/>
      <c r="I274" s="26"/>
    </row>
    <row r="275" spans="2:13">
      <c r="B275" s="64"/>
      <c r="C275" s="116"/>
      <c r="D275" s="26"/>
      <c r="E275" s="26"/>
      <c r="F275" s="64"/>
      <c r="G275" s="26"/>
      <c r="H275" s="117"/>
      <c r="I275" s="26"/>
    </row>
    <row r="276" spans="2:13">
      <c r="B276" s="64"/>
      <c r="C276" s="116"/>
      <c r="D276" s="26"/>
      <c r="E276" s="26"/>
      <c r="F276" s="64"/>
      <c r="G276" s="26"/>
      <c r="H276" s="117"/>
      <c r="I276" s="26"/>
    </row>
    <row r="277" spans="2:13">
      <c r="B277" s="64"/>
      <c r="C277" s="116"/>
      <c r="D277" s="26"/>
      <c r="E277" s="26"/>
      <c r="F277" s="64"/>
      <c r="G277" s="26"/>
      <c r="H277" s="117"/>
      <c r="I277" s="26"/>
    </row>
    <row r="278" spans="2:13">
      <c r="B278" s="64"/>
      <c r="C278" s="116"/>
      <c r="D278" s="26"/>
      <c r="E278" s="26"/>
      <c r="F278" s="64"/>
      <c r="G278" s="26"/>
      <c r="H278" s="117"/>
      <c r="I278" s="26"/>
    </row>
    <row r="279" spans="2:13">
      <c r="B279" s="64"/>
      <c r="C279" s="116"/>
      <c r="D279" s="26"/>
      <c r="E279" s="26"/>
      <c r="F279" s="64"/>
      <c r="G279" s="26"/>
      <c r="H279" s="117"/>
      <c r="I279" s="26"/>
      <c r="L279" s="4"/>
      <c r="M279" s="2"/>
    </row>
    <row r="280" spans="2:13">
      <c r="B280" s="64"/>
      <c r="C280" s="116"/>
      <c r="D280" s="26"/>
      <c r="E280" s="26"/>
      <c r="F280" s="64"/>
      <c r="G280" s="26"/>
      <c r="H280" s="117"/>
      <c r="I280" s="26"/>
      <c r="L280" s="4"/>
      <c r="M280" s="2"/>
    </row>
    <row r="281" spans="2:13">
      <c r="B281" s="64"/>
      <c r="C281" s="116"/>
      <c r="D281" s="26"/>
      <c r="E281" s="26"/>
      <c r="F281" s="64"/>
      <c r="G281" s="26"/>
      <c r="H281" s="117"/>
      <c r="I281" s="26"/>
      <c r="L281" s="4"/>
      <c r="M281" s="2"/>
    </row>
    <row r="282" spans="2:13">
      <c r="B282" s="64"/>
      <c r="C282" s="116"/>
      <c r="D282" s="26"/>
      <c r="E282" s="26"/>
      <c r="F282" s="64"/>
      <c r="G282" s="26"/>
      <c r="H282" s="117"/>
      <c r="I282" s="26"/>
      <c r="L282" s="4"/>
      <c r="M282" s="2"/>
    </row>
    <row r="283" spans="2:13">
      <c r="B283" s="64"/>
      <c r="C283" s="116"/>
      <c r="D283" s="26"/>
      <c r="E283" s="26"/>
      <c r="F283" s="64"/>
      <c r="G283" s="26"/>
      <c r="H283" s="117"/>
      <c r="I283" s="26"/>
      <c r="L283" s="4"/>
      <c r="M283" s="2"/>
    </row>
    <row r="284" spans="2:13">
      <c r="B284" s="64"/>
      <c r="C284" s="116"/>
      <c r="D284" s="26"/>
      <c r="E284" s="26"/>
      <c r="F284" s="64"/>
      <c r="G284" s="26"/>
      <c r="H284" s="117"/>
      <c r="I284" s="26"/>
    </row>
    <row r="285" spans="2:13">
      <c r="B285" s="64"/>
      <c r="C285" s="116"/>
      <c r="D285" s="26"/>
      <c r="E285" s="26"/>
      <c r="F285" s="64"/>
      <c r="G285" s="26"/>
      <c r="H285" s="117"/>
      <c r="I285" s="26"/>
    </row>
    <row r="286" spans="2:13">
      <c r="B286" s="64"/>
      <c r="C286" s="116"/>
      <c r="D286" s="26"/>
      <c r="E286" s="26"/>
      <c r="F286" s="64"/>
      <c r="G286" s="26"/>
      <c r="H286" s="117"/>
      <c r="I286" s="26"/>
    </row>
    <row r="287" spans="2:13">
      <c r="B287" s="64"/>
      <c r="C287" s="116"/>
      <c r="D287" s="26"/>
      <c r="E287" s="26"/>
      <c r="F287" s="64"/>
      <c r="G287" s="26"/>
      <c r="H287" s="117"/>
      <c r="I287" s="26"/>
    </row>
    <row r="288" spans="2:13">
      <c r="I288" s="26"/>
    </row>
    <row r="289" spans="2:17">
      <c r="B289" s="294" t="s">
        <v>47</v>
      </c>
      <c r="C289" s="116"/>
      <c r="D289" s="26"/>
      <c r="E289" s="26"/>
      <c r="F289" s="64"/>
      <c r="G289" s="26"/>
      <c r="H289" s="117"/>
      <c r="I289" s="26"/>
      <c r="K289" s="28" t="s">
        <v>1136</v>
      </c>
    </row>
    <row r="290" spans="2:17">
      <c r="B290" s="213" t="s">
        <v>1112</v>
      </c>
      <c r="C290" s="222"/>
      <c r="D290" s="226" t="s">
        <v>4928</v>
      </c>
      <c r="E290" s="226" t="s">
        <v>370</v>
      </c>
      <c r="F290" s="213">
        <v>94</v>
      </c>
      <c r="G290" s="57"/>
      <c r="H290" s="57">
        <v>2011</v>
      </c>
      <c r="I290" s="26"/>
      <c r="K290" s="5" t="s">
        <v>84</v>
      </c>
      <c r="L290" s="1"/>
      <c r="M290" t="s">
        <v>4945</v>
      </c>
      <c r="N290" t="s">
        <v>4679</v>
      </c>
      <c r="O290" s="2">
        <v>80</v>
      </c>
      <c r="Q290" s="2">
        <v>1997</v>
      </c>
    </row>
    <row r="291" spans="2:17">
      <c r="B291" s="24" t="s">
        <v>48</v>
      </c>
      <c r="C291" s="116"/>
      <c r="D291" s="26" t="s">
        <v>19</v>
      </c>
      <c r="E291" s="26" t="s">
        <v>4714</v>
      </c>
      <c r="F291" s="64">
        <v>91</v>
      </c>
      <c r="G291" s="26"/>
      <c r="H291" s="117">
        <v>2008</v>
      </c>
      <c r="I291" s="26"/>
      <c r="K291" s="2" t="s">
        <v>2016</v>
      </c>
      <c r="M291" t="s">
        <v>4928</v>
      </c>
      <c r="N291" t="s">
        <v>370</v>
      </c>
      <c r="O291" s="4">
        <v>94</v>
      </c>
      <c r="P291" s="4"/>
      <c r="Q291" s="4">
        <v>2010</v>
      </c>
    </row>
    <row r="292" spans="2:17">
      <c r="B292" s="64" t="s">
        <v>1113</v>
      </c>
      <c r="C292" s="116"/>
      <c r="D292" s="26" t="s">
        <v>2817</v>
      </c>
      <c r="E292" s="26" t="s">
        <v>4657</v>
      </c>
      <c r="F292" s="64">
        <v>95</v>
      </c>
      <c r="G292" s="117"/>
      <c r="H292" s="117">
        <v>2012</v>
      </c>
      <c r="I292" s="26"/>
      <c r="K292" s="5" t="s">
        <v>89</v>
      </c>
      <c r="L292" s="1"/>
      <c r="M292" t="s">
        <v>90</v>
      </c>
      <c r="N292" t="s">
        <v>4682</v>
      </c>
      <c r="O292" s="2" t="s">
        <v>4736</v>
      </c>
      <c r="Q292" s="2" t="s">
        <v>4663</v>
      </c>
    </row>
    <row r="293" spans="2:17">
      <c r="B293" s="24" t="s">
        <v>49</v>
      </c>
      <c r="C293" s="116"/>
      <c r="D293" s="26" t="s">
        <v>21</v>
      </c>
      <c r="E293" s="26" t="s">
        <v>4679</v>
      </c>
      <c r="F293" s="64">
        <v>91</v>
      </c>
      <c r="G293" s="26"/>
      <c r="H293" s="117">
        <v>2008</v>
      </c>
      <c r="I293" s="26"/>
      <c r="K293" s="5" t="s">
        <v>136</v>
      </c>
      <c r="L293" s="1"/>
      <c r="M293" t="s">
        <v>137</v>
      </c>
      <c r="N293" t="s">
        <v>4706</v>
      </c>
      <c r="O293" s="2">
        <v>81</v>
      </c>
      <c r="Q293" s="2">
        <v>1997</v>
      </c>
    </row>
    <row r="294" spans="2:17">
      <c r="B294" s="24" t="s">
        <v>53</v>
      </c>
      <c r="C294" s="116"/>
      <c r="D294" s="26" t="s">
        <v>46</v>
      </c>
      <c r="E294" s="26" t="s">
        <v>4630</v>
      </c>
      <c r="F294" s="64">
        <v>90</v>
      </c>
      <c r="G294" s="26"/>
      <c r="H294" s="117">
        <v>2007</v>
      </c>
      <c r="I294" s="26"/>
      <c r="K294" s="5" t="s">
        <v>2177</v>
      </c>
      <c r="L294" s="1"/>
      <c r="M294" t="s">
        <v>79</v>
      </c>
      <c r="N294" t="s">
        <v>4679</v>
      </c>
      <c r="O294" s="2" t="s">
        <v>4767</v>
      </c>
      <c r="Q294" s="2" t="s">
        <v>4915</v>
      </c>
    </row>
    <row r="295" spans="2:17" s="16" customFormat="1">
      <c r="B295" s="2" t="s">
        <v>5216</v>
      </c>
      <c r="C295" s="1" t="s">
        <v>578</v>
      </c>
      <c r="D295" s="26" t="s">
        <v>5215</v>
      </c>
      <c r="E295" s="26" t="s">
        <v>4690</v>
      </c>
      <c r="F295" s="2" t="s">
        <v>1067</v>
      </c>
      <c r="G295"/>
      <c r="H295" s="4">
        <v>2020</v>
      </c>
      <c r="K295" s="2" t="s">
        <v>2178</v>
      </c>
      <c r="L295" s="173"/>
      <c r="M295" s="16" t="s">
        <v>5012</v>
      </c>
      <c r="N295" s="16" t="s">
        <v>4735</v>
      </c>
      <c r="O295" s="2">
        <v>76</v>
      </c>
      <c r="Q295" s="2">
        <v>1992</v>
      </c>
    </row>
    <row r="296" spans="2:17">
      <c r="B296" s="24" t="s">
        <v>54</v>
      </c>
      <c r="C296" s="116"/>
      <c r="D296" s="26" t="s">
        <v>5025</v>
      </c>
      <c r="E296" s="26" t="s">
        <v>4634</v>
      </c>
      <c r="F296" s="64">
        <v>92</v>
      </c>
      <c r="G296" s="26"/>
      <c r="H296" s="117">
        <v>2008</v>
      </c>
      <c r="I296" s="26"/>
      <c r="K296" s="2" t="s">
        <v>2017</v>
      </c>
      <c r="M296" t="s">
        <v>162</v>
      </c>
      <c r="N296" t="s">
        <v>4954</v>
      </c>
      <c r="O296" s="2">
        <v>88</v>
      </c>
      <c r="Q296" s="2">
        <v>2005</v>
      </c>
    </row>
    <row r="297" spans="2:17">
      <c r="B297" s="205" t="s">
        <v>2614</v>
      </c>
      <c r="C297" s="262"/>
      <c r="D297" s="234" t="s">
        <v>3878</v>
      </c>
      <c r="E297" s="234" t="s">
        <v>3879</v>
      </c>
      <c r="F297" s="205" t="s">
        <v>3998</v>
      </c>
      <c r="G297" s="205"/>
      <c r="H297" s="205" t="s">
        <v>1858</v>
      </c>
      <c r="I297" s="116"/>
    </row>
    <row r="298" spans="2:17">
      <c r="B298" s="64" t="s">
        <v>4287</v>
      </c>
      <c r="C298" s="116"/>
      <c r="D298" s="26" t="s">
        <v>1104</v>
      </c>
      <c r="E298" s="26" t="s">
        <v>4657</v>
      </c>
      <c r="F298" s="64">
        <v>96</v>
      </c>
      <c r="G298" s="117"/>
      <c r="H298" s="117">
        <v>2013</v>
      </c>
      <c r="I298" s="116"/>
    </row>
    <row r="299" spans="2:17">
      <c r="B299" s="24" t="s">
        <v>75</v>
      </c>
      <c r="C299" s="116"/>
      <c r="D299" s="26" t="s">
        <v>4945</v>
      </c>
      <c r="E299" s="26" t="s">
        <v>4679</v>
      </c>
      <c r="F299" s="64">
        <v>80</v>
      </c>
      <c r="G299" s="26"/>
      <c r="H299" s="64">
        <v>1997</v>
      </c>
      <c r="I299" s="116"/>
      <c r="K299" s="2"/>
      <c r="L299" s="8"/>
      <c r="O299" s="2"/>
      <c r="Q299" s="2"/>
    </row>
    <row r="300" spans="2:17">
      <c r="B300" s="24" t="s">
        <v>77</v>
      </c>
      <c r="C300" s="116"/>
      <c r="D300" s="26" t="s">
        <v>4985</v>
      </c>
      <c r="E300" s="26" t="s">
        <v>4735</v>
      </c>
      <c r="F300" s="64" t="s">
        <v>4707</v>
      </c>
      <c r="G300" s="26"/>
      <c r="H300" s="64" t="s">
        <v>4750</v>
      </c>
      <c r="I300" s="26"/>
    </row>
    <row r="301" spans="2:17">
      <c r="B301" s="24" t="s">
        <v>78</v>
      </c>
      <c r="C301" s="275"/>
      <c r="D301" s="26" t="s">
        <v>79</v>
      </c>
      <c r="E301" s="118" t="s">
        <v>4679</v>
      </c>
      <c r="F301" s="64">
        <v>82</v>
      </c>
      <c r="G301" s="26"/>
      <c r="H301" s="64" t="s">
        <v>4915</v>
      </c>
      <c r="I301" s="26"/>
    </row>
    <row r="302" spans="2:17">
      <c r="B302" s="24" t="s">
        <v>2176</v>
      </c>
      <c r="C302" s="275"/>
      <c r="D302" s="26" t="s">
        <v>4931</v>
      </c>
      <c r="E302" s="118" t="s">
        <v>4661</v>
      </c>
      <c r="F302" s="64">
        <v>86</v>
      </c>
      <c r="G302" s="26"/>
      <c r="H302" s="64" t="s">
        <v>4715</v>
      </c>
      <c r="I302" s="26"/>
    </row>
    <row r="303" spans="2:17">
      <c r="B303" s="24" t="s">
        <v>80</v>
      </c>
      <c r="C303" s="275"/>
      <c r="D303" s="26" t="s">
        <v>81</v>
      </c>
      <c r="E303" s="118" t="s">
        <v>4630</v>
      </c>
      <c r="F303" s="64">
        <v>86</v>
      </c>
      <c r="G303" s="26"/>
      <c r="H303" s="64" t="s">
        <v>4715</v>
      </c>
      <c r="I303" s="116"/>
      <c r="L303" s="2"/>
      <c r="M303" s="2"/>
    </row>
    <row r="304" spans="2:17">
      <c r="B304" s="24" t="s">
        <v>1263</v>
      </c>
      <c r="C304" s="116"/>
      <c r="D304" s="26" t="s">
        <v>4960</v>
      </c>
      <c r="E304" s="26" t="s">
        <v>4735</v>
      </c>
      <c r="F304" s="64" t="s">
        <v>4709</v>
      </c>
      <c r="G304" s="26"/>
      <c r="H304" s="64" t="s">
        <v>4631</v>
      </c>
      <c r="I304" s="116"/>
      <c r="L304" s="2"/>
      <c r="M304" s="2"/>
    </row>
    <row r="305" spans="2:17">
      <c r="B305" s="2" t="s">
        <v>3432</v>
      </c>
      <c r="D305" s="26" t="s">
        <v>2954</v>
      </c>
      <c r="E305" s="118" t="s">
        <v>3791</v>
      </c>
      <c r="F305" s="2" t="s">
        <v>1241</v>
      </c>
      <c r="H305" s="4">
        <v>2017</v>
      </c>
      <c r="I305" s="116"/>
      <c r="L305" s="2"/>
      <c r="M305" s="2"/>
    </row>
    <row r="306" spans="2:17">
      <c r="B306" s="64" t="s">
        <v>1132</v>
      </c>
      <c r="C306" s="116"/>
      <c r="D306" s="26" t="s">
        <v>2</v>
      </c>
      <c r="E306" s="118" t="s">
        <v>4690</v>
      </c>
      <c r="F306" s="64">
        <v>94</v>
      </c>
      <c r="G306" s="26"/>
      <c r="H306" s="117">
        <v>2010</v>
      </c>
      <c r="I306" s="116"/>
      <c r="L306" s="2"/>
      <c r="M306" s="2"/>
    </row>
    <row r="307" spans="2:17">
      <c r="B307" s="64" t="s">
        <v>1135</v>
      </c>
      <c r="C307" s="116"/>
      <c r="D307" s="26" t="s">
        <v>137</v>
      </c>
      <c r="E307" s="118" t="s">
        <v>4706</v>
      </c>
      <c r="F307" s="64">
        <v>81</v>
      </c>
      <c r="G307" s="26"/>
      <c r="H307" s="117">
        <v>1997</v>
      </c>
      <c r="I307" s="116"/>
      <c r="L307" s="2"/>
      <c r="M307" s="2"/>
    </row>
    <row r="308" spans="2:17">
      <c r="B308" s="64" t="s">
        <v>1437</v>
      </c>
      <c r="C308" s="116"/>
      <c r="D308" s="26" t="s">
        <v>51</v>
      </c>
      <c r="E308" s="26" t="s">
        <v>52</v>
      </c>
      <c r="F308" s="64" t="s">
        <v>4780</v>
      </c>
      <c r="G308" s="26"/>
      <c r="H308" s="64" t="s">
        <v>5008</v>
      </c>
      <c r="I308" s="116"/>
      <c r="L308" s="2"/>
      <c r="M308" s="2"/>
    </row>
    <row r="309" spans="2:17">
      <c r="B309" s="2" t="s">
        <v>5405</v>
      </c>
      <c r="D309" s="26" t="s">
        <v>5194</v>
      </c>
      <c r="E309" s="118" t="s">
        <v>4916</v>
      </c>
      <c r="F309" s="2" t="s">
        <v>4813</v>
      </c>
      <c r="H309" s="4">
        <v>2021</v>
      </c>
      <c r="I309" s="116"/>
      <c r="L309" s="2"/>
      <c r="M309" s="2"/>
    </row>
    <row r="310" spans="2:17">
      <c r="I310" s="26"/>
    </row>
    <row r="311" spans="2:17">
      <c r="B311" s="294" t="s">
        <v>138</v>
      </c>
      <c r="C311" s="203"/>
      <c r="D311" s="26"/>
      <c r="E311" s="26"/>
      <c r="F311" s="64"/>
      <c r="G311" s="26"/>
      <c r="H311" s="64"/>
      <c r="I311" s="116"/>
      <c r="K311" s="28" t="s">
        <v>1143</v>
      </c>
      <c r="L311" s="2"/>
      <c r="M311" s="2"/>
    </row>
    <row r="312" spans="2:17">
      <c r="B312" s="213" t="s">
        <v>1139</v>
      </c>
      <c r="C312" s="222"/>
      <c r="D312" s="226" t="s">
        <v>4928</v>
      </c>
      <c r="E312" s="226" t="s">
        <v>370</v>
      </c>
      <c r="F312" s="213">
        <v>94</v>
      </c>
      <c r="G312" s="57"/>
      <c r="H312" s="57">
        <v>2011</v>
      </c>
      <c r="I312" s="116"/>
      <c r="K312" s="2" t="s">
        <v>175</v>
      </c>
      <c r="L312" s="8"/>
      <c r="M312" t="s">
        <v>4945</v>
      </c>
      <c r="N312" t="s">
        <v>4679</v>
      </c>
      <c r="O312" s="2" t="s">
        <v>4946</v>
      </c>
      <c r="Q312" s="2" t="s">
        <v>5008</v>
      </c>
    </row>
    <row r="313" spans="2:17">
      <c r="B313" s="217" t="s">
        <v>157</v>
      </c>
      <c r="C313" s="203"/>
      <c r="D313" s="26" t="s">
        <v>1264</v>
      </c>
      <c r="E313" s="26" t="s">
        <v>4679</v>
      </c>
      <c r="F313" s="64" t="s">
        <v>4946</v>
      </c>
      <c r="G313" s="26"/>
      <c r="H313" s="64" t="s">
        <v>4728</v>
      </c>
      <c r="I313" s="116"/>
      <c r="K313" s="2" t="s">
        <v>177</v>
      </c>
      <c r="L313" s="8"/>
      <c r="M313" t="s">
        <v>51</v>
      </c>
      <c r="N313" t="s">
        <v>52</v>
      </c>
      <c r="O313" s="2" t="s">
        <v>4780</v>
      </c>
      <c r="Q313" s="2" t="s">
        <v>5008</v>
      </c>
    </row>
    <row r="314" spans="2:17">
      <c r="B314" s="64" t="s">
        <v>2180</v>
      </c>
      <c r="C314" s="203"/>
      <c r="D314" s="26" t="s">
        <v>79</v>
      </c>
      <c r="E314" s="26" t="s">
        <v>4679</v>
      </c>
      <c r="F314" s="64" t="s">
        <v>4767</v>
      </c>
      <c r="G314" s="26"/>
      <c r="H314" s="64" t="s">
        <v>4915</v>
      </c>
      <c r="I314" s="26"/>
    </row>
    <row r="315" spans="2:17">
      <c r="B315" s="64" t="s">
        <v>2181</v>
      </c>
      <c r="C315" s="203"/>
      <c r="D315" s="26" t="s">
        <v>4931</v>
      </c>
      <c r="E315" s="26" t="s">
        <v>4661</v>
      </c>
      <c r="F315" s="64" t="s">
        <v>4703</v>
      </c>
      <c r="G315" s="26"/>
      <c r="H315" s="64" t="s">
        <v>4715</v>
      </c>
      <c r="I315" s="26"/>
    </row>
    <row r="316" spans="2:17">
      <c r="B316" s="64" t="s">
        <v>1142</v>
      </c>
      <c r="C316" s="116"/>
      <c r="D316" s="26" t="s">
        <v>2817</v>
      </c>
      <c r="E316" s="26" t="s">
        <v>4657</v>
      </c>
      <c r="F316" s="64">
        <v>95</v>
      </c>
      <c r="G316" s="117"/>
      <c r="H316" s="117">
        <v>2012</v>
      </c>
      <c r="I316" s="26"/>
    </row>
    <row r="317" spans="2:17">
      <c r="B317" s="64" t="s">
        <v>160</v>
      </c>
      <c r="C317" s="116"/>
      <c r="D317" s="26" t="s">
        <v>81</v>
      </c>
      <c r="E317" s="26" t="s">
        <v>4630</v>
      </c>
      <c r="F317" s="64">
        <v>86</v>
      </c>
      <c r="G317" s="26"/>
      <c r="H317" s="64" t="s">
        <v>4715</v>
      </c>
      <c r="I317" s="203"/>
      <c r="L317" s="2"/>
      <c r="M317" s="2"/>
    </row>
    <row r="318" spans="2:17">
      <c r="B318" s="64" t="s">
        <v>172</v>
      </c>
      <c r="C318" s="203"/>
      <c r="D318" s="26" t="s">
        <v>173</v>
      </c>
      <c r="E318" s="26" t="s">
        <v>4954</v>
      </c>
      <c r="F318" s="64" t="s">
        <v>4736</v>
      </c>
      <c r="G318" s="26"/>
      <c r="H318" s="64" t="s">
        <v>4915</v>
      </c>
      <c r="I318" s="203"/>
      <c r="L318" s="2"/>
      <c r="M318" s="2"/>
    </row>
    <row r="319" spans="2:17">
      <c r="B319" s="64" t="s">
        <v>1266</v>
      </c>
      <c r="C319" s="203"/>
      <c r="D319" s="26" t="s">
        <v>4664</v>
      </c>
      <c r="E319" s="26" t="s">
        <v>4661</v>
      </c>
      <c r="F319" s="64" t="s">
        <v>4662</v>
      </c>
      <c r="G319" s="26"/>
      <c r="H319" s="64" t="s">
        <v>4720</v>
      </c>
      <c r="I319" s="203"/>
      <c r="L319" s="2"/>
      <c r="M319" s="2"/>
    </row>
    <row r="320" spans="2:17">
      <c r="B320" s="64" t="s">
        <v>2182</v>
      </c>
      <c r="C320" s="203"/>
      <c r="D320" s="26" t="s">
        <v>90</v>
      </c>
      <c r="E320" s="26" t="s">
        <v>4682</v>
      </c>
      <c r="F320" s="64" t="s">
        <v>4736</v>
      </c>
      <c r="G320" s="26"/>
      <c r="H320" s="64" t="s">
        <v>4663</v>
      </c>
      <c r="I320" s="203"/>
      <c r="L320" s="2"/>
      <c r="M320" s="2"/>
    </row>
    <row r="321" spans="2:17">
      <c r="B321" s="64" t="s">
        <v>2183</v>
      </c>
      <c r="C321" s="203"/>
      <c r="D321" s="26" t="s">
        <v>4916</v>
      </c>
      <c r="E321" s="26" t="s">
        <v>4917</v>
      </c>
      <c r="F321" s="64" t="s">
        <v>4914</v>
      </c>
      <c r="G321" s="26"/>
      <c r="H321" s="64" t="s">
        <v>4663</v>
      </c>
      <c r="I321" s="203"/>
      <c r="L321" s="2"/>
      <c r="M321" s="2"/>
    </row>
    <row r="322" spans="2:17">
      <c r="B322" s="64"/>
      <c r="C322" s="116"/>
      <c r="D322" s="26"/>
      <c r="E322" s="26"/>
      <c r="F322" s="64"/>
      <c r="G322" s="26"/>
      <c r="H322" s="117"/>
      <c r="I322" s="203"/>
      <c r="L322" s="2"/>
      <c r="M322" s="2"/>
    </row>
    <row r="323" spans="2:17">
      <c r="B323" s="64"/>
      <c r="C323" s="116"/>
      <c r="D323" s="26"/>
      <c r="E323" s="26"/>
      <c r="F323" s="64"/>
      <c r="G323" s="26"/>
      <c r="H323" s="64"/>
      <c r="I323" s="203"/>
      <c r="L323" s="2"/>
      <c r="M323" s="2"/>
    </row>
    <row r="324" spans="2:17">
      <c r="B324" s="64"/>
      <c r="C324" s="116"/>
      <c r="D324" s="26"/>
      <c r="E324" s="26"/>
      <c r="F324" s="64"/>
      <c r="G324" s="26"/>
      <c r="H324" s="117"/>
      <c r="I324" s="203"/>
      <c r="L324" s="2"/>
      <c r="M324" s="2"/>
    </row>
    <row r="325" spans="2:17">
      <c r="B325" s="64"/>
      <c r="C325" s="116"/>
      <c r="D325" s="26"/>
      <c r="E325" s="26"/>
      <c r="F325" s="64"/>
      <c r="G325" s="26"/>
      <c r="H325" s="117"/>
      <c r="I325" s="203"/>
      <c r="L325" s="2"/>
      <c r="M325" s="2"/>
    </row>
    <row r="326" spans="2:17">
      <c r="B326" s="64"/>
      <c r="C326" s="116"/>
      <c r="D326" s="26"/>
      <c r="E326" s="26"/>
      <c r="F326" s="64"/>
      <c r="G326" s="26"/>
      <c r="H326" s="117"/>
      <c r="I326" s="203"/>
      <c r="L326" s="2"/>
      <c r="M326" s="2"/>
    </row>
    <row r="327" spans="2:17">
      <c r="B327" s="64"/>
      <c r="C327" s="116"/>
      <c r="D327" s="26"/>
      <c r="E327" s="26"/>
      <c r="F327" s="64"/>
      <c r="G327" s="26"/>
      <c r="H327" s="117"/>
      <c r="I327" s="203"/>
      <c r="L327" s="2"/>
      <c r="M327" s="2"/>
    </row>
    <row r="328" spans="2:17">
      <c r="B328" s="64"/>
      <c r="C328" s="116"/>
      <c r="D328" s="26"/>
      <c r="E328" s="26"/>
      <c r="F328" s="64"/>
      <c r="G328" s="26"/>
      <c r="H328" s="117"/>
      <c r="I328" s="203"/>
      <c r="L328" s="2"/>
      <c r="M328" s="2"/>
    </row>
    <row r="329" spans="2:17">
      <c r="B329" s="64"/>
      <c r="C329" s="116"/>
      <c r="D329" s="26"/>
      <c r="E329" s="26"/>
      <c r="F329" s="64"/>
      <c r="G329" s="26"/>
      <c r="H329" s="117"/>
      <c r="I329" s="203"/>
      <c r="L329" s="2"/>
      <c r="M329" s="2"/>
    </row>
    <row r="330" spans="2:17">
      <c r="B330" s="64"/>
      <c r="C330" s="116"/>
      <c r="D330" s="26"/>
      <c r="E330" s="26"/>
      <c r="F330" s="64"/>
      <c r="G330" s="26"/>
      <c r="H330" s="117"/>
      <c r="I330" s="203"/>
      <c r="L330" s="2"/>
      <c r="M330" s="2"/>
    </row>
    <row r="331" spans="2:17">
      <c r="B331" s="64"/>
      <c r="C331" s="116"/>
      <c r="D331" s="26"/>
      <c r="E331" s="26"/>
      <c r="F331" s="64"/>
      <c r="G331" s="26"/>
      <c r="H331" s="117"/>
      <c r="I331" s="203"/>
    </row>
    <row r="332" spans="2:17">
      <c r="B332" s="64"/>
      <c r="C332" s="116"/>
      <c r="D332" s="26"/>
      <c r="E332" s="26"/>
      <c r="F332" s="64"/>
      <c r="G332" s="26"/>
      <c r="H332" s="117"/>
      <c r="I332" s="203"/>
    </row>
    <row r="333" spans="2:17">
      <c r="B333" s="294" t="s">
        <v>1885</v>
      </c>
      <c r="C333" s="116"/>
      <c r="D333" s="26"/>
      <c r="E333" s="26"/>
      <c r="F333" s="64"/>
      <c r="G333" s="117"/>
      <c r="H333" s="64"/>
      <c r="I333" s="203"/>
      <c r="K333" s="28" t="s">
        <v>2981</v>
      </c>
    </row>
    <row r="334" spans="2:17">
      <c r="B334" s="279">
        <v>8.1300000000000008</v>
      </c>
      <c r="C334" s="276" t="s">
        <v>2070</v>
      </c>
      <c r="D334" s="270" t="s">
        <v>2693</v>
      </c>
      <c r="E334" s="270" t="s">
        <v>3891</v>
      </c>
      <c r="F334" s="271" t="s">
        <v>581</v>
      </c>
      <c r="G334" s="270"/>
      <c r="H334" s="269">
        <v>2017</v>
      </c>
      <c r="I334" s="203"/>
      <c r="K334" s="2" t="s">
        <v>233</v>
      </c>
      <c r="M334" t="s">
        <v>4632</v>
      </c>
      <c r="N334" t="s">
        <v>4917</v>
      </c>
      <c r="O334" s="4">
        <v>93</v>
      </c>
      <c r="Q334" s="2" t="s">
        <v>4635</v>
      </c>
    </row>
    <row r="335" spans="2:17">
      <c r="B335" s="24" t="s">
        <v>4249</v>
      </c>
      <c r="C335" s="116" t="s">
        <v>2070</v>
      </c>
      <c r="D335" s="23" t="s">
        <v>3739</v>
      </c>
      <c r="E335" s="23" t="s">
        <v>3694</v>
      </c>
      <c r="F335" s="24">
        <v>96</v>
      </c>
      <c r="G335" s="56"/>
      <c r="H335" s="56">
        <v>2013</v>
      </c>
      <c r="I335" s="203"/>
    </row>
    <row r="336" spans="2:17">
      <c r="B336" s="2" t="s">
        <v>2753</v>
      </c>
      <c r="C336" s="1" t="s">
        <v>2070</v>
      </c>
      <c r="D336" t="s">
        <v>115</v>
      </c>
      <c r="E336" t="s">
        <v>224</v>
      </c>
      <c r="F336" s="2" t="s">
        <v>1067</v>
      </c>
      <c r="H336" s="4">
        <v>2019</v>
      </c>
      <c r="I336" s="203"/>
    </row>
    <row r="337" spans="1:12">
      <c r="A337" s="4"/>
      <c r="B337" s="24" t="s">
        <v>1886</v>
      </c>
      <c r="C337" s="116" t="s">
        <v>2070</v>
      </c>
      <c r="D337" s="26" t="s">
        <v>4759</v>
      </c>
      <c r="E337" s="26" t="s">
        <v>4661</v>
      </c>
      <c r="F337" s="64" t="s">
        <v>4691</v>
      </c>
      <c r="G337" s="117"/>
      <c r="H337" s="64" t="s">
        <v>4750</v>
      </c>
      <c r="I337" s="26"/>
    </row>
    <row r="338" spans="1:12">
      <c r="B338" s="2">
        <v>8.74</v>
      </c>
      <c r="C338" s="1" t="s">
        <v>2070</v>
      </c>
      <c r="D338" s="76" t="s">
        <v>3960</v>
      </c>
      <c r="E338" s="76" t="s">
        <v>3801</v>
      </c>
      <c r="F338" s="2">
        <v>99</v>
      </c>
      <c r="G338" s="4"/>
      <c r="H338" s="4">
        <v>2016</v>
      </c>
      <c r="I338" s="26"/>
    </row>
    <row r="339" spans="1:12">
      <c r="B339" s="64" t="s">
        <v>279</v>
      </c>
      <c r="C339" s="1" t="s">
        <v>2070</v>
      </c>
      <c r="D339" t="s">
        <v>4234</v>
      </c>
      <c r="E339" t="s">
        <v>4714</v>
      </c>
      <c r="F339" s="2">
        <v>96</v>
      </c>
      <c r="H339" s="4">
        <v>2013</v>
      </c>
      <c r="I339" s="26"/>
    </row>
    <row r="340" spans="1:12">
      <c r="B340" s="2" t="s">
        <v>279</v>
      </c>
      <c r="C340" s="1" t="s">
        <v>2070</v>
      </c>
      <c r="D340" t="s">
        <v>698</v>
      </c>
      <c r="E340" t="s">
        <v>370</v>
      </c>
      <c r="F340" s="2" t="s">
        <v>1067</v>
      </c>
      <c r="H340" s="4">
        <v>2003</v>
      </c>
      <c r="I340" s="26"/>
    </row>
    <row r="341" spans="1:12">
      <c r="B341" s="64" t="s">
        <v>585</v>
      </c>
      <c r="C341" s="116" t="s">
        <v>2070</v>
      </c>
      <c r="D341" s="26" t="s">
        <v>2680</v>
      </c>
      <c r="E341" s="26" t="s">
        <v>4634</v>
      </c>
      <c r="F341" s="64">
        <v>94</v>
      </c>
      <c r="G341" s="117"/>
      <c r="H341" s="117">
        <v>2011</v>
      </c>
      <c r="I341" s="26"/>
    </row>
    <row r="342" spans="1:12">
      <c r="B342" s="24" t="s">
        <v>1887</v>
      </c>
      <c r="C342" s="116" t="s">
        <v>2070</v>
      </c>
      <c r="D342" s="26" t="s">
        <v>4742</v>
      </c>
      <c r="E342" s="26" t="s">
        <v>4743</v>
      </c>
      <c r="F342" s="64" t="s">
        <v>4662</v>
      </c>
      <c r="G342" s="117"/>
      <c r="H342" s="64" t="s">
        <v>4720</v>
      </c>
      <c r="I342" s="26"/>
      <c r="K342" s="2"/>
      <c r="L342" s="2"/>
    </row>
    <row r="343" spans="1:12">
      <c r="B343" s="64" t="s">
        <v>141</v>
      </c>
      <c r="C343" s="116" t="s">
        <v>2070</v>
      </c>
      <c r="D343" s="26" t="s">
        <v>4632</v>
      </c>
      <c r="E343" s="26" t="s">
        <v>4917</v>
      </c>
      <c r="F343" s="64" t="s">
        <v>4957</v>
      </c>
      <c r="G343" s="117"/>
      <c r="H343" s="64" t="s">
        <v>2945</v>
      </c>
      <c r="I343" s="26"/>
    </row>
    <row r="344" spans="1:12">
      <c r="B344" s="2" t="s">
        <v>141</v>
      </c>
      <c r="C344" s="1" t="s">
        <v>2070</v>
      </c>
      <c r="D344" s="26" t="s">
        <v>4078</v>
      </c>
      <c r="E344" s="26" t="s">
        <v>4714</v>
      </c>
      <c r="F344" s="2" t="s">
        <v>1067</v>
      </c>
      <c r="H344" s="4">
        <v>2020</v>
      </c>
      <c r="I344" s="26"/>
    </row>
    <row r="345" spans="1:12">
      <c r="B345" s="24" t="s">
        <v>1890</v>
      </c>
      <c r="C345" s="116" t="s">
        <v>2070</v>
      </c>
      <c r="D345" s="26" t="s">
        <v>4629</v>
      </c>
      <c r="E345" s="26" t="s">
        <v>4630</v>
      </c>
      <c r="F345" s="64" t="s">
        <v>4703</v>
      </c>
      <c r="G345" s="117"/>
      <c r="H345" s="64" t="s">
        <v>4715</v>
      </c>
      <c r="I345" s="26"/>
    </row>
    <row r="346" spans="1:12">
      <c r="B346" s="24" t="s">
        <v>1891</v>
      </c>
      <c r="C346" s="116" t="s">
        <v>2070</v>
      </c>
      <c r="D346" s="26" t="s">
        <v>4665</v>
      </c>
      <c r="E346" s="26" t="s">
        <v>4657</v>
      </c>
      <c r="F346" s="64" t="s">
        <v>4693</v>
      </c>
      <c r="G346" s="117"/>
      <c r="H346" s="64" t="s">
        <v>4631</v>
      </c>
      <c r="I346" s="26"/>
    </row>
    <row r="347" spans="1:12">
      <c r="B347" s="2" t="s">
        <v>4131</v>
      </c>
      <c r="C347" s="1" t="s">
        <v>2070</v>
      </c>
      <c r="D347" s="26" t="s">
        <v>65</v>
      </c>
      <c r="E347" s="26" t="s">
        <v>370</v>
      </c>
      <c r="F347" s="2" t="s">
        <v>1067</v>
      </c>
      <c r="H347" s="4">
        <v>2020</v>
      </c>
      <c r="I347" s="26"/>
    </row>
    <row r="348" spans="1:12">
      <c r="B348" s="24" t="s">
        <v>1876</v>
      </c>
      <c r="C348" s="116" t="s">
        <v>2070</v>
      </c>
      <c r="D348" s="26" t="s">
        <v>2225</v>
      </c>
      <c r="E348" s="26" t="s">
        <v>4954</v>
      </c>
      <c r="F348" s="64">
        <v>93</v>
      </c>
      <c r="G348" s="117"/>
      <c r="H348" s="117">
        <v>2010</v>
      </c>
      <c r="I348" s="26"/>
    </row>
    <row r="349" spans="1:12">
      <c r="B349" s="24" t="s">
        <v>1892</v>
      </c>
      <c r="C349" s="116" t="s">
        <v>2070</v>
      </c>
      <c r="D349" s="26" t="s">
        <v>2</v>
      </c>
      <c r="E349" s="26" t="s">
        <v>5023</v>
      </c>
      <c r="F349" s="64" t="s">
        <v>4763</v>
      </c>
      <c r="G349" s="117"/>
      <c r="H349" s="64" t="s">
        <v>4692</v>
      </c>
      <c r="I349" s="116"/>
    </row>
    <row r="350" spans="1:12">
      <c r="B350" s="64" t="s">
        <v>142</v>
      </c>
      <c r="C350" s="116" t="s">
        <v>2070</v>
      </c>
      <c r="D350" s="26" t="s">
        <v>2992</v>
      </c>
      <c r="E350" s="26" t="s">
        <v>4706</v>
      </c>
      <c r="F350" s="64">
        <v>94</v>
      </c>
      <c r="G350" s="117"/>
      <c r="H350" s="117">
        <v>2011</v>
      </c>
      <c r="I350" s="116"/>
    </row>
    <row r="351" spans="1:12">
      <c r="B351" s="64" t="s">
        <v>4002</v>
      </c>
      <c r="C351" s="1" t="s">
        <v>2070</v>
      </c>
      <c r="D351" s="26" t="s">
        <v>4799</v>
      </c>
      <c r="E351" s="26" t="s">
        <v>4714</v>
      </c>
      <c r="F351" s="2">
        <v>97</v>
      </c>
      <c r="G351" s="4"/>
      <c r="H351" s="4">
        <v>2014</v>
      </c>
      <c r="I351" s="116"/>
    </row>
    <row r="352" spans="1:12">
      <c r="B352" s="64" t="s">
        <v>2586</v>
      </c>
      <c r="C352" s="116" t="s">
        <v>2070</v>
      </c>
      <c r="D352" s="26" t="s">
        <v>440</v>
      </c>
      <c r="E352" s="26" t="s">
        <v>4630</v>
      </c>
      <c r="F352" s="64">
        <v>93</v>
      </c>
      <c r="G352" s="117"/>
      <c r="H352" s="117">
        <v>2010</v>
      </c>
      <c r="I352" s="26"/>
    </row>
    <row r="353" spans="2:17">
      <c r="B353" s="24" t="s">
        <v>1888</v>
      </c>
      <c r="C353" s="116" t="s">
        <v>2070</v>
      </c>
      <c r="D353" s="26" t="s">
        <v>4751</v>
      </c>
      <c r="E353" s="26" t="s">
        <v>4657</v>
      </c>
      <c r="F353" s="64" t="s">
        <v>4709</v>
      </c>
      <c r="G353" s="117"/>
      <c r="H353" s="64" t="s">
        <v>4694</v>
      </c>
      <c r="I353" s="26"/>
    </row>
    <row r="354" spans="2:17">
      <c r="B354" s="64"/>
      <c r="C354" s="116"/>
      <c r="D354" s="26"/>
      <c r="E354" s="26"/>
      <c r="F354" s="64"/>
      <c r="G354" s="26"/>
      <c r="H354" s="117"/>
      <c r="I354" s="26"/>
    </row>
    <row r="355" spans="2:17">
      <c r="B355" s="294" t="s">
        <v>2022</v>
      </c>
      <c r="C355" s="116"/>
      <c r="D355" s="26"/>
      <c r="E355" s="26"/>
      <c r="F355" s="64"/>
      <c r="G355" s="26"/>
      <c r="H355" s="64"/>
      <c r="I355" s="26"/>
      <c r="K355" s="28" t="s">
        <v>860</v>
      </c>
    </row>
    <row r="356" spans="2:17">
      <c r="B356" s="333" t="s">
        <v>2232</v>
      </c>
      <c r="C356" s="334"/>
      <c r="D356" s="341" t="s">
        <v>115</v>
      </c>
      <c r="E356" s="341" t="s">
        <v>224</v>
      </c>
      <c r="F356" s="333" t="s">
        <v>1067</v>
      </c>
      <c r="G356" s="342"/>
      <c r="H356" s="336">
        <v>2020</v>
      </c>
      <c r="I356" s="26"/>
      <c r="K356" s="2">
        <v>15.8</v>
      </c>
      <c r="L356" s="1"/>
      <c r="M356" t="s">
        <v>248</v>
      </c>
      <c r="N356" t="s">
        <v>249</v>
      </c>
      <c r="O356" s="2">
        <v>77</v>
      </c>
      <c r="Q356" s="2">
        <v>1994</v>
      </c>
    </row>
    <row r="357" spans="2:17">
      <c r="B357" s="2" t="s">
        <v>5406</v>
      </c>
      <c r="C357" s="1" t="s">
        <v>578</v>
      </c>
      <c r="D357" s="26" t="s">
        <v>5407</v>
      </c>
      <c r="E357" s="26" t="s">
        <v>4634</v>
      </c>
      <c r="F357" s="2" t="s">
        <v>4379</v>
      </c>
      <c r="H357" s="4">
        <v>2021</v>
      </c>
      <c r="I357" s="26"/>
      <c r="K357" s="2" t="s">
        <v>247</v>
      </c>
      <c r="M357" t="s">
        <v>2041</v>
      </c>
      <c r="N357" t="s">
        <v>370</v>
      </c>
      <c r="O357" s="4">
        <v>86</v>
      </c>
      <c r="Q357" s="2" t="s">
        <v>4628</v>
      </c>
    </row>
    <row r="358" spans="2:17">
      <c r="B358" s="5">
        <v>14.58</v>
      </c>
      <c r="C358" s="11"/>
      <c r="D358" s="23" t="s">
        <v>2693</v>
      </c>
      <c r="E358" s="23" t="s">
        <v>3891</v>
      </c>
      <c r="F358" s="24" t="s">
        <v>581</v>
      </c>
      <c r="G358" s="12"/>
      <c r="H358" s="6">
        <v>2016</v>
      </c>
      <c r="I358" s="26"/>
    </row>
    <row r="359" spans="2:17">
      <c r="B359" s="24" t="s">
        <v>4288</v>
      </c>
      <c r="C359" s="277"/>
      <c r="D359" s="23" t="s">
        <v>3739</v>
      </c>
      <c r="E359" s="23" t="s">
        <v>3694</v>
      </c>
      <c r="F359" s="24">
        <v>96</v>
      </c>
      <c r="G359" s="56"/>
      <c r="H359" s="56">
        <v>2013</v>
      </c>
      <c r="I359" s="26"/>
    </row>
    <row r="360" spans="2:17">
      <c r="B360" s="2" t="s">
        <v>5218</v>
      </c>
      <c r="C360" s="1" t="s">
        <v>578</v>
      </c>
      <c r="D360" s="23" t="s">
        <v>5219</v>
      </c>
      <c r="E360" s="23" t="s">
        <v>4679</v>
      </c>
      <c r="F360" s="2" t="s">
        <v>1067</v>
      </c>
      <c r="H360" s="4">
        <v>2020</v>
      </c>
      <c r="I360" s="26"/>
    </row>
    <row r="361" spans="2:17">
      <c r="B361" s="2" t="s">
        <v>906</v>
      </c>
      <c r="D361" s="23" t="s">
        <v>5202</v>
      </c>
      <c r="E361" s="23" t="s">
        <v>370</v>
      </c>
      <c r="F361" s="2" t="s">
        <v>1067</v>
      </c>
      <c r="H361" s="4">
        <v>2003</v>
      </c>
      <c r="I361" s="64"/>
    </row>
    <row r="362" spans="2:17">
      <c r="B362" s="2" t="s">
        <v>906</v>
      </c>
      <c r="C362" s="1" t="s">
        <v>578</v>
      </c>
      <c r="D362" s="23" t="s">
        <v>5220</v>
      </c>
      <c r="E362" s="23" t="s">
        <v>170</v>
      </c>
      <c r="F362" s="2" t="s">
        <v>1067</v>
      </c>
      <c r="H362" s="4">
        <v>2020</v>
      </c>
      <c r="I362" s="203"/>
    </row>
    <row r="363" spans="2:17">
      <c r="B363" s="217" t="s">
        <v>2023</v>
      </c>
      <c r="C363" s="228"/>
      <c r="D363" s="215" t="s">
        <v>4759</v>
      </c>
      <c r="E363" s="215" t="s">
        <v>4661</v>
      </c>
      <c r="F363" s="217" t="s">
        <v>4691</v>
      </c>
      <c r="G363" s="215"/>
      <c r="H363" s="217" t="s">
        <v>4750</v>
      </c>
      <c r="I363" s="203"/>
      <c r="L363" s="2"/>
      <c r="M363" s="2"/>
    </row>
    <row r="364" spans="2:17">
      <c r="B364" s="24" t="s">
        <v>335</v>
      </c>
      <c r="C364" s="116"/>
      <c r="D364" s="26" t="s">
        <v>2</v>
      </c>
      <c r="E364" s="26" t="s">
        <v>5023</v>
      </c>
      <c r="F364" s="64" t="s">
        <v>4763</v>
      </c>
      <c r="G364" s="26"/>
      <c r="H364" s="64" t="s">
        <v>4692</v>
      </c>
      <c r="I364" s="203"/>
    </row>
    <row r="365" spans="2:17">
      <c r="B365" s="2">
        <v>15.44</v>
      </c>
      <c r="D365" s="26" t="s">
        <v>4799</v>
      </c>
      <c r="E365" s="26" t="s">
        <v>4714</v>
      </c>
      <c r="F365" s="2">
        <v>97</v>
      </c>
      <c r="G365" s="4"/>
      <c r="H365" s="4">
        <v>2014</v>
      </c>
      <c r="I365" s="203"/>
    </row>
    <row r="366" spans="2:17">
      <c r="B366" s="2" t="s">
        <v>3433</v>
      </c>
      <c r="D366" s="26" t="s">
        <v>2970</v>
      </c>
      <c r="E366" s="26" t="s">
        <v>52</v>
      </c>
      <c r="F366" s="2" t="s">
        <v>581</v>
      </c>
      <c r="H366" s="4">
        <v>2017</v>
      </c>
      <c r="I366" s="203"/>
    </row>
    <row r="367" spans="2:17">
      <c r="B367" s="2" t="s">
        <v>5208</v>
      </c>
      <c r="D367" s="26" t="s">
        <v>4078</v>
      </c>
      <c r="E367" s="26" t="s">
        <v>4714</v>
      </c>
      <c r="F367" s="2" t="s">
        <v>1067</v>
      </c>
      <c r="H367" s="4">
        <v>2020</v>
      </c>
      <c r="I367" s="203"/>
    </row>
    <row r="368" spans="2:17">
      <c r="B368" s="24" t="s">
        <v>2024</v>
      </c>
      <c r="C368" s="116"/>
      <c r="D368" s="26" t="s">
        <v>4665</v>
      </c>
      <c r="E368" s="26" t="s">
        <v>4657</v>
      </c>
      <c r="F368" s="64" t="s">
        <v>4693</v>
      </c>
      <c r="G368" s="26"/>
      <c r="H368" s="64" t="s">
        <v>4631</v>
      </c>
      <c r="I368" s="203"/>
    </row>
    <row r="369" spans="2:13">
      <c r="B369" s="24" t="s">
        <v>2025</v>
      </c>
      <c r="C369" s="116"/>
      <c r="D369" s="26" t="s">
        <v>4629</v>
      </c>
      <c r="E369" s="26" t="s">
        <v>4630</v>
      </c>
      <c r="F369" s="64" t="s">
        <v>4703</v>
      </c>
      <c r="G369" s="26"/>
      <c r="H369" s="64" t="s">
        <v>4715</v>
      </c>
      <c r="I369" s="203"/>
    </row>
    <row r="370" spans="2:13">
      <c r="B370" s="24" t="s">
        <v>2026</v>
      </c>
      <c r="C370" s="116"/>
      <c r="D370" s="26" t="s">
        <v>4751</v>
      </c>
      <c r="E370" s="26" t="s">
        <v>4657</v>
      </c>
      <c r="F370" s="64" t="s">
        <v>4709</v>
      </c>
      <c r="G370" s="26"/>
      <c r="H370" s="64" t="s">
        <v>4694</v>
      </c>
      <c r="I370" s="203"/>
    </row>
    <row r="371" spans="2:13">
      <c r="B371" s="64" t="s">
        <v>143</v>
      </c>
      <c r="C371" s="116"/>
      <c r="D371" s="26" t="s">
        <v>2</v>
      </c>
      <c r="E371" s="26" t="s">
        <v>5023</v>
      </c>
      <c r="F371" s="64" t="s">
        <v>4763</v>
      </c>
      <c r="G371" s="117"/>
      <c r="H371" s="64" t="s">
        <v>4715</v>
      </c>
      <c r="I371" s="203"/>
    </row>
    <row r="372" spans="2:13">
      <c r="B372" s="2">
        <v>15.93</v>
      </c>
      <c r="D372" s="26" t="s">
        <v>3960</v>
      </c>
      <c r="E372" s="26" t="s">
        <v>3801</v>
      </c>
      <c r="F372" s="2">
        <v>99</v>
      </c>
      <c r="H372" s="4">
        <v>2016</v>
      </c>
      <c r="I372" s="203"/>
    </row>
    <row r="373" spans="2:13">
      <c r="B373" s="24" t="s">
        <v>2027</v>
      </c>
      <c r="C373" s="116"/>
      <c r="D373" s="26" t="s">
        <v>4953</v>
      </c>
      <c r="E373" s="26" t="s">
        <v>4954</v>
      </c>
      <c r="F373" s="64" t="s">
        <v>4746</v>
      </c>
      <c r="G373" s="26"/>
      <c r="H373" s="64" t="s">
        <v>4658</v>
      </c>
      <c r="I373" s="26"/>
    </row>
    <row r="374" spans="2:13">
      <c r="B374" s="24" t="s">
        <v>2028</v>
      </c>
      <c r="C374" s="116"/>
      <c r="D374" s="26" t="s">
        <v>2029</v>
      </c>
      <c r="E374" s="26" t="s">
        <v>4743</v>
      </c>
      <c r="F374" s="64">
        <v>81</v>
      </c>
      <c r="G374" s="26"/>
      <c r="H374" s="64">
        <v>1997</v>
      </c>
      <c r="I374" s="26"/>
    </row>
    <row r="375" spans="2:13">
      <c r="B375" s="64" t="s">
        <v>235</v>
      </c>
      <c r="C375" s="116"/>
      <c r="D375" s="26" t="s">
        <v>440</v>
      </c>
      <c r="E375" s="26" t="s">
        <v>4630</v>
      </c>
      <c r="F375" s="64">
        <v>93</v>
      </c>
      <c r="G375" s="117"/>
      <c r="H375" s="117">
        <v>2010</v>
      </c>
      <c r="I375" s="26"/>
    </row>
    <row r="376" spans="2:13">
      <c r="I376" s="26"/>
    </row>
    <row r="377" spans="2:13">
      <c r="B377" s="294" t="s">
        <v>2737</v>
      </c>
      <c r="C377" s="116"/>
      <c r="D377" s="26"/>
      <c r="E377" s="26"/>
      <c r="F377" s="64"/>
      <c r="G377" s="26"/>
      <c r="H377" s="64"/>
      <c r="I377" s="116"/>
      <c r="K377" s="28" t="s">
        <v>4899</v>
      </c>
    </row>
    <row r="378" spans="2:13">
      <c r="B378" s="213" t="s">
        <v>2055</v>
      </c>
      <c r="C378" s="222"/>
      <c r="D378" s="226" t="s">
        <v>4632</v>
      </c>
      <c r="E378" s="226" t="s">
        <v>4917</v>
      </c>
      <c r="F378" s="213" t="s">
        <v>4957</v>
      </c>
      <c r="G378" s="226"/>
      <c r="H378" s="213" t="s">
        <v>4635</v>
      </c>
      <c r="I378" s="116"/>
    </row>
    <row r="379" spans="2:13">
      <c r="B379" s="64" t="s">
        <v>2056</v>
      </c>
      <c r="C379" s="116"/>
      <c r="D379" s="26" t="s">
        <v>4632</v>
      </c>
      <c r="E379" s="26" t="s">
        <v>4634</v>
      </c>
      <c r="F379" s="64" t="s">
        <v>4693</v>
      </c>
      <c r="G379" s="26"/>
      <c r="H379" s="64" t="s">
        <v>4631</v>
      </c>
      <c r="I379" s="116"/>
    </row>
    <row r="380" spans="2:13">
      <c r="B380" s="64" t="s">
        <v>2077</v>
      </c>
      <c r="C380" s="116"/>
      <c r="D380" s="26" t="s">
        <v>4960</v>
      </c>
      <c r="E380" s="26" t="s">
        <v>4735</v>
      </c>
      <c r="F380" s="64" t="s">
        <v>4709</v>
      </c>
      <c r="G380" s="26"/>
      <c r="H380" s="64" t="s">
        <v>4631</v>
      </c>
      <c r="I380" s="116"/>
    </row>
    <row r="381" spans="2:13">
      <c r="B381" s="64" t="s">
        <v>2078</v>
      </c>
      <c r="C381" s="116"/>
      <c r="D381" s="26" t="s">
        <v>1893</v>
      </c>
      <c r="E381" s="26" t="s">
        <v>1894</v>
      </c>
      <c r="F381" s="64" t="s">
        <v>4693</v>
      </c>
      <c r="G381" s="26"/>
      <c r="H381" s="64" t="s">
        <v>4631</v>
      </c>
      <c r="I381" s="26"/>
    </row>
    <row r="382" spans="2:13">
      <c r="B382" s="64"/>
      <c r="C382" s="116"/>
      <c r="D382" s="26"/>
      <c r="E382" s="26"/>
      <c r="F382" s="64"/>
      <c r="G382" s="26"/>
      <c r="H382" s="117"/>
      <c r="I382" s="116"/>
    </row>
    <row r="383" spans="2:13">
      <c r="B383" s="64"/>
      <c r="C383" s="116"/>
      <c r="D383" s="26"/>
      <c r="E383" s="26"/>
      <c r="F383" s="64"/>
      <c r="G383" s="26"/>
      <c r="H383" s="117"/>
      <c r="I383" s="116"/>
      <c r="L383" s="2"/>
      <c r="M383" s="2"/>
    </row>
    <row r="384" spans="2:13">
      <c r="B384" s="64"/>
      <c r="C384" s="116"/>
      <c r="D384" s="26"/>
      <c r="E384" s="26"/>
      <c r="F384" s="64"/>
      <c r="G384" s="26"/>
      <c r="H384" s="117"/>
      <c r="I384" s="116"/>
    </row>
    <row r="385" spans="2:17">
      <c r="B385" s="64"/>
      <c r="C385" s="116"/>
      <c r="D385" s="26"/>
      <c r="E385" s="26"/>
      <c r="F385" s="64"/>
      <c r="G385" s="26"/>
      <c r="H385" s="117"/>
      <c r="I385" s="116"/>
    </row>
    <row r="386" spans="2:17">
      <c r="B386" s="64"/>
      <c r="C386" s="116"/>
      <c r="D386" s="26"/>
      <c r="E386" s="26"/>
      <c r="F386" s="64"/>
      <c r="G386" s="26"/>
      <c r="H386" s="117"/>
      <c r="I386" s="116"/>
    </row>
    <row r="387" spans="2:17">
      <c r="B387" s="64"/>
      <c r="C387" s="116"/>
      <c r="D387" s="26"/>
      <c r="E387" s="26"/>
      <c r="F387" s="64"/>
      <c r="G387" s="26"/>
      <c r="H387" s="117"/>
      <c r="I387" s="116"/>
    </row>
    <row r="388" spans="2:17">
      <c r="B388" s="64"/>
      <c r="C388" s="116"/>
      <c r="D388" s="26"/>
      <c r="E388" s="26"/>
      <c r="F388" s="64"/>
      <c r="G388" s="26"/>
      <c r="H388" s="117"/>
      <c r="I388" s="26"/>
    </row>
    <row r="389" spans="2:17">
      <c r="B389" s="64"/>
      <c r="C389" s="116"/>
      <c r="D389" s="26"/>
      <c r="E389" s="26"/>
      <c r="F389" s="64"/>
      <c r="G389" s="26"/>
      <c r="H389" s="117"/>
      <c r="I389" s="26"/>
    </row>
    <row r="390" spans="2:17">
      <c r="B390" s="64"/>
      <c r="C390" s="116"/>
      <c r="D390" s="26"/>
      <c r="E390" s="26"/>
      <c r="F390" s="64"/>
      <c r="G390" s="26"/>
      <c r="H390" s="117"/>
      <c r="I390" s="116"/>
    </row>
    <row r="391" spans="2:17">
      <c r="B391" s="64"/>
      <c r="C391" s="116"/>
      <c r="D391" s="26"/>
      <c r="E391" s="26"/>
      <c r="F391" s="64"/>
      <c r="G391" s="26"/>
      <c r="H391" s="117"/>
      <c r="I391" s="116"/>
    </row>
    <row r="392" spans="2:17">
      <c r="B392" s="64"/>
      <c r="C392" s="116"/>
      <c r="D392" s="26"/>
      <c r="E392" s="26"/>
      <c r="F392" s="64"/>
      <c r="G392" s="26"/>
      <c r="H392" s="117"/>
      <c r="I392" s="116"/>
    </row>
    <row r="393" spans="2:17">
      <c r="B393" s="64"/>
    </row>
    <row r="394" spans="2:17">
      <c r="B394" s="64"/>
      <c r="C394" s="116"/>
      <c r="D394" s="26"/>
      <c r="E394" s="26"/>
      <c r="F394" s="64"/>
      <c r="G394" s="26"/>
      <c r="H394" s="117"/>
      <c r="I394" s="116"/>
    </row>
    <row r="395" spans="2:17">
      <c r="B395" s="64"/>
      <c r="C395" s="116"/>
      <c r="D395" s="26"/>
      <c r="E395" s="26"/>
      <c r="F395" s="64"/>
      <c r="G395" s="26"/>
      <c r="H395" s="117"/>
      <c r="I395" s="116"/>
      <c r="L395" s="2"/>
      <c r="M395" s="2"/>
    </row>
    <row r="396" spans="2:17">
      <c r="B396" s="64"/>
      <c r="C396" s="116"/>
      <c r="D396" s="26"/>
      <c r="E396" s="26"/>
      <c r="F396" s="64"/>
      <c r="G396" s="26"/>
      <c r="H396" s="117"/>
      <c r="I396" s="116"/>
    </row>
    <row r="397" spans="2:17">
      <c r="B397" s="64"/>
      <c r="C397" s="116"/>
      <c r="D397" s="26"/>
      <c r="E397" s="26"/>
      <c r="F397" s="64"/>
      <c r="G397" s="26"/>
      <c r="H397" s="117"/>
      <c r="I397" s="116"/>
    </row>
    <row r="398" spans="2:17">
      <c r="B398" s="64"/>
      <c r="C398" s="116"/>
      <c r="D398" s="26"/>
      <c r="E398" s="26"/>
      <c r="F398" s="64"/>
      <c r="G398" s="26"/>
      <c r="H398" s="117"/>
      <c r="I398" s="116"/>
    </row>
    <row r="399" spans="2:17">
      <c r="B399" s="294" t="s">
        <v>2088</v>
      </c>
      <c r="C399" s="116"/>
      <c r="D399" s="26"/>
      <c r="E399" s="26"/>
      <c r="F399" s="64"/>
      <c r="G399" s="26"/>
      <c r="H399" s="64"/>
      <c r="I399" s="116"/>
      <c r="K399" s="28" t="s">
        <v>3035</v>
      </c>
    </row>
    <row r="400" spans="2:17">
      <c r="B400" s="333" t="s">
        <v>1327</v>
      </c>
      <c r="C400" s="334"/>
      <c r="D400" s="341" t="s">
        <v>115</v>
      </c>
      <c r="E400" s="341" t="s">
        <v>224</v>
      </c>
      <c r="F400" s="333" t="s">
        <v>1067</v>
      </c>
      <c r="G400" s="342"/>
      <c r="H400" s="336">
        <v>2020</v>
      </c>
      <c r="I400" s="116"/>
      <c r="K400" s="2" t="s">
        <v>2091</v>
      </c>
      <c r="L400" s="1"/>
      <c r="M400" t="s">
        <v>2</v>
      </c>
      <c r="N400" t="s">
        <v>5023</v>
      </c>
      <c r="O400" s="2" t="s">
        <v>4763</v>
      </c>
      <c r="Q400" s="2" t="s">
        <v>4692</v>
      </c>
    </row>
    <row r="401" spans="2:17">
      <c r="B401" s="2" t="s">
        <v>5209</v>
      </c>
      <c r="D401" t="s">
        <v>370</v>
      </c>
      <c r="E401" t="s">
        <v>698</v>
      </c>
      <c r="F401" s="2" t="s">
        <v>1067</v>
      </c>
      <c r="H401" s="4">
        <v>2020</v>
      </c>
      <c r="I401" s="116"/>
      <c r="K401" s="2" t="s">
        <v>2092</v>
      </c>
      <c r="L401" s="1"/>
      <c r="M401" t="s">
        <v>4953</v>
      </c>
      <c r="N401" t="s">
        <v>4954</v>
      </c>
      <c r="O401" s="2" t="s">
        <v>4746</v>
      </c>
      <c r="Q401" s="2" t="s">
        <v>4692</v>
      </c>
    </row>
    <row r="402" spans="2:17">
      <c r="B402" s="2" t="s">
        <v>5408</v>
      </c>
      <c r="C402" s="1" t="s">
        <v>578</v>
      </c>
      <c r="D402" t="s">
        <v>5407</v>
      </c>
      <c r="E402" t="s">
        <v>4634</v>
      </c>
      <c r="F402" s="2" t="s">
        <v>4379</v>
      </c>
      <c r="H402" s="4">
        <v>2021</v>
      </c>
      <c r="I402" s="116"/>
      <c r="K402" s="2">
        <v>44.2</v>
      </c>
      <c r="L402" s="1"/>
      <c r="M402" t="s">
        <v>471</v>
      </c>
      <c r="N402" t="s">
        <v>4679</v>
      </c>
      <c r="O402" s="2">
        <v>76</v>
      </c>
      <c r="Q402" s="2">
        <v>1993</v>
      </c>
    </row>
    <row r="403" spans="2:17">
      <c r="B403" s="5">
        <v>39.840000000000003</v>
      </c>
      <c r="C403" s="11"/>
      <c r="D403" s="12" t="s">
        <v>2693</v>
      </c>
      <c r="E403" s="12" t="s">
        <v>3891</v>
      </c>
      <c r="F403" s="24" t="s">
        <v>581</v>
      </c>
      <c r="G403" s="12"/>
      <c r="H403" s="6">
        <v>2016</v>
      </c>
      <c r="I403" s="116"/>
      <c r="K403" s="2" t="s">
        <v>747</v>
      </c>
      <c r="L403" s="1"/>
      <c r="M403" t="s">
        <v>2093</v>
      </c>
      <c r="N403" t="s">
        <v>4679</v>
      </c>
      <c r="O403" s="2" t="s">
        <v>4767</v>
      </c>
      <c r="Q403" s="2" t="s">
        <v>4720</v>
      </c>
    </row>
    <row r="404" spans="2:17">
      <c r="B404" s="2">
        <v>40.17</v>
      </c>
      <c r="D404" t="s">
        <v>3882</v>
      </c>
      <c r="E404" t="s">
        <v>4679</v>
      </c>
      <c r="F404" s="2">
        <v>99</v>
      </c>
      <c r="H404" s="4">
        <v>2016</v>
      </c>
      <c r="I404" s="116"/>
      <c r="K404" s="2">
        <v>46.1</v>
      </c>
      <c r="L404" s="1"/>
      <c r="M404" t="s">
        <v>5010</v>
      </c>
      <c r="N404" t="s">
        <v>4679</v>
      </c>
      <c r="O404" s="2">
        <v>76</v>
      </c>
      <c r="Q404" s="2">
        <v>1992</v>
      </c>
    </row>
    <row r="405" spans="2:17">
      <c r="B405" s="2" t="s">
        <v>1986</v>
      </c>
      <c r="C405" s="1" t="s">
        <v>578</v>
      </c>
      <c r="D405" t="s">
        <v>433</v>
      </c>
      <c r="E405" t="s">
        <v>5023</v>
      </c>
      <c r="F405" s="2" t="s">
        <v>1067</v>
      </c>
      <c r="H405" s="4">
        <v>2020</v>
      </c>
      <c r="I405" s="26"/>
      <c r="K405" s="2" t="s">
        <v>2094</v>
      </c>
      <c r="L405" s="1"/>
      <c r="M405" t="s">
        <v>311</v>
      </c>
      <c r="N405" t="s">
        <v>4735</v>
      </c>
      <c r="O405" s="2" t="s">
        <v>4957</v>
      </c>
      <c r="Q405" s="2" t="s">
        <v>4635</v>
      </c>
    </row>
    <row r="406" spans="2:17">
      <c r="B406" s="24" t="s">
        <v>3816</v>
      </c>
      <c r="C406" s="11"/>
      <c r="D406" s="23" t="s">
        <v>4799</v>
      </c>
      <c r="E406" s="23" t="s">
        <v>4714</v>
      </c>
      <c r="F406" s="5">
        <v>97</v>
      </c>
      <c r="G406" s="6"/>
      <c r="H406" s="6">
        <v>2014</v>
      </c>
      <c r="I406" s="26"/>
      <c r="K406" s="2">
        <v>48.4</v>
      </c>
      <c r="L406" s="1"/>
      <c r="M406" t="s">
        <v>248</v>
      </c>
      <c r="N406" t="s">
        <v>249</v>
      </c>
      <c r="O406" s="2">
        <v>77</v>
      </c>
      <c r="Q406" s="2">
        <v>1993</v>
      </c>
    </row>
    <row r="407" spans="2:17">
      <c r="B407" s="231" t="s">
        <v>2226</v>
      </c>
      <c r="C407" s="235"/>
      <c r="D407" s="236" t="s">
        <v>4751</v>
      </c>
      <c r="E407" s="236" t="s">
        <v>4657</v>
      </c>
      <c r="F407" s="231" t="s">
        <v>4709</v>
      </c>
      <c r="G407" s="236"/>
      <c r="H407" s="231" t="s">
        <v>4631</v>
      </c>
      <c r="I407" s="26"/>
    </row>
    <row r="408" spans="2:17">
      <c r="B408" s="64" t="s">
        <v>4289</v>
      </c>
      <c r="C408" s="116"/>
      <c r="D408" s="26" t="s">
        <v>3739</v>
      </c>
      <c r="E408" s="26" t="s">
        <v>3694</v>
      </c>
      <c r="F408" s="64">
        <v>96</v>
      </c>
      <c r="G408" s="117"/>
      <c r="H408" s="117">
        <v>2013</v>
      </c>
      <c r="I408" s="26"/>
    </row>
    <row r="409" spans="2:17">
      <c r="B409" s="2" t="s">
        <v>4107</v>
      </c>
      <c r="D409" s="26" t="s">
        <v>2971</v>
      </c>
      <c r="E409" s="26" t="s">
        <v>4937</v>
      </c>
      <c r="F409" s="2" t="s">
        <v>1241</v>
      </c>
      <c r="H409" s="4">
        <v>2018</v>
      </c>
      <c r="I409" s="26"/>
    </row>
    <row r="410" spans="2:17">
      <c r="B410" s="24" t="s">
        <v>2089</v>
      </c>
      <c r="C410" s="116"/>
      <c r="D410" s="26" t="s">
        <v>4742</v>
      </c>
      <c r="E410" s="26" t="s">
        <v>4743</v>
      </c>
      <c r="F410" s="64">
        <v>81</v>
      </c>
      <c r="G410" s="26"/>
      <c r="H410" s="64">
        <v>1997</v>
      </c>
      <c r="I410" s="26"/>
    </row>
    <row r="411" spans="2:17">
      <c r="B411" s="2" t="s">
        <v>5210</v>
      </c>
      <c r="D411" s="26" t="s">
        <v>4078</v>
      </c>
      <c r="E411" s="26" t="s">
        <v>4714</v>
      </c>
      <c r="F411" s="2" t="s">
        <v>1067</v>
      </c>
      <c r="H411" s="4">
        <v>2020</v>
      </c>
      <c r="I411" s="26"/>
    </row>
    <row r="412" spans="2:17">
      <c r="B412" s="2">
        <v>41.05</v>
      </c>
      <c r="D412" s="26" t="s">
        <v>3960</v>
      </c>
      <c r="E412" s="26" t="s">
        <v>3801</v>
      </c>
      <c r="F412" s="2">
        <v>99</v>
      </c>
      <c r="H412" s="4">
        <v>2016</v>
      </c>
      <c r="I412" s="26"/>
    </row>
    <row r="413" spans="2:17">
      <c r="B413" s="64" t="s">
        <v>2147</v>
      </c>
      <c r="C413" s="116"/>
      <c r="D413" s="26" t="s">
        <v>3882</v>
      </c>
      <c r="E413" s="26" t="s">
        <v>4679</v>
      </c>
      <c r="F413" s="64">
        <v>99</v>
      </c>
      <c r="G413" s="117"/>
      <c r="H413" s="117">
        <v>2015</v>
      </c>
      <c r="I413" s="26"/>
    </row>
    <row r="414" spans="2:17">
      <c r="B414" s="64">
        <v>41.42</v>
      </c>
      <c r="C414" s="116"/>
      <c r="D414" s="26" t="s">
        <v>2804</v>
      </c>
      <c r="E414" s="26" t="s">
        <v>4706</v>
      </c>
      <c r="F414" s="64">
        <v>95</v>
      </c>
      <c r="G414" s="26"/>
      <c r="H414" s="117">
        <v>2012</v>
      </c>
      <c r="I414" s="26"/>
    </row>
    <row r="415" spans="2:17">
      <c r="B415" s="64">
        <v>41.49</v>
      </c>
      <c r="C415" s="116"/>
      <c r="D415" s="26" t="s">
        <v>2680</v>
      </c>
      <c r="E415" s="26" t="s">
        <v>4634</v>
      </c>
      <c r="F415" s="64">
        <v>94</v>
      </c>
      <c r="G415" s="117"/>
      <c r="H415" s="117">
        <v>2010</v>
      </c>
      <c r="I415" s="26"/>
    </row>
    <row r="416" spans="2:17">
      <c r="B416" s="2" t="s">
        <v>3442</v>
      </c>
      <c r="C416" s="1" t="s">
        <v>578</v>
      </c>
      <c r="D416" s="26" t="s">
        <v>2670</v>
      </c>
      <c r="E416" s="26" t="s">
        <v>299</v>
      </c>
      <c r="F416" s="2" t="s">
        <v>4379</v>
      </c>
      <c r="H416" s="4">
        <v>2020</v>
      </c>
      <c r="I416" s="117"/>
    </row>
    <row r="417" spans="2:17">
      <c r="B417" s="24" t="s">
        <v>2090</v>
      </c>
      <c r="C417" s="116"/>
      <c r="D417" s="26" t="s">
        <v>4632</v>
      </c>
      <c r="E417" s="26" t="s">
        <v>4917</v>
      </c>
      <c r="F417" s="64" t="s">
        <v>4957</v>
      </c>
      <c r="G417" s="26"/>
      <c r="H417" s="64" t="s">
        <v>4635</v>
      </c>
      <c r="I417" s="26"/>
    </row>
    <row r="418" spans="2:17">
      <c r="B418" s="2" t="s">
        <v>3434</v>
      </c>
      <c r="C418" s="1" t="s">
        <v>578</v>
      </c>
      <c r="D418" s="26" t="s">
        <v>1922</v>
      </c>
      <c r="E418" s="26" t="s">
        <v>4743</v>
      </c>
      <c r="F418" s="2" t="s">
        <v>1241</v>
      </c>
      <c r="H418" s="4">
        <v>2017</v>
      </c>
      <c r="I418" s="26"/>
    </row>
    <row r="419" spans="2:17">
      <c r="B419" s="64" t="s">
        <v>2473</v>
      </c>
      <c r="D419" s="26" t="s">
        <v>79</v>
      </c>
      <c r="E419" s="26" t="s">
        <v>4661</v>
      </c>
      <c r="F419" s="64">
        <v>97</v>
      </c>
      <c r="H419" s="117">
        <v>2013</v>
      </c>
      <c r="I419" s="26"/>
    </row>
    <row r="420" spans="2:17">
      <c r="I420" s="26"/>
    </row>
    <row r="421" spans="2:17">
      <c r="B421" s="294" t="s">
        <v>2963</v>
      </c>
      <c r="C421" s="116"/>
      <c r="D421" s="26"/>
      <c r="E421" s="26"/>
      <c r="F421" s="64"/>
      <c r="G421" s="26"/>
      <c r="H421" s="64"/>
      <c r="I421" s="26"/>
      <c r="K421" s="28" t="s">
        <v>2980</v>
      </c>
    </row>
    <row r="422" spans="2:17">
      <c r="B422" s="310" t="s">
        <v>4108</v>
      </c>
      <c r="C422" s="311" t="s">
        <v>578</v>
      </c>
      <c r="D422" s="319" t="s">
        <v>328</v>
      </c>
      <c r="E422" s="319" t="s">
        <v>4634</v>
      </c>
      <c r="F422" s="310" t="s">
        <v>1241</v>
      </c>
      <c r="G422" s="312"/>
      <c r="H422" s="313">
        <v>2018</v>
      </c>
      <c r="I422" s="26"/>
      <c r="K422" s="213"/>
      <c r="L422" s="222"/>
      <c r="M422" s="226"/>
      <c r="N422" s="226"/>
      <c r="O422" s="213"/>
      <c r="P422" s="226"/>
      <c r="Q422" s="213"/>
    </row>
    <row r="423" spans="2:17">
      <c r="B423" s="5">
        <v>57.95</v>
      </c>
      <c r="C423" s="11"/>
      <c r="D423" s="23" t="s">
        <v>3882</v>
      </c>
      <c r="E423" s="23" t="s">
        <v>4679</v>
      </c>
      <c r="F423" s="5">
        <v>99</v>
      </c>
      <c r="G423" s="12"/>
      <c r="H423" s="6">
        <v>2016</v>
      </c>
      <c r="I423" s="26"/>
      <c r="K423" s="24"/>
      <c r="L423" s="116"/>
      <c r="M423" s="26"/>
      <c r="N423" s="26"/>
      <c r="O423" s="64"/>
      <c r="P423" s="26"/>
      <c r="Q423" s="64"/>
    </row>
    <row r="424" spans="2:17">
      <c r="B424" s="24" t="s">
        <v>2102</v>
      </c>
      <c r="C424" s="277"/>
      <c r="D424" s="23" t="s">
        <v>4759</v>
      </c>
      <c r="E424" s="23" t="s">
        <v>4661</v>
      </c>
      <c r="F424" s="24" t="s">
        <v>4691</v>
      </c>
      <c r="G424" s="23"/>
      <c r="H424" s="24" t="s">
        <v>4750</v>
      </c>
      <c r="I424" s="26"/>
      <c r="K424" s="4"/>
      <c r="M424" s="26"/>
      <c r="N424" s="26"/>
      <c r="O424" s="4"/>
      <c r="P424" s="4"/>
      <c r="Q424" s="4"/>
    </row>
    <row r="425" spans="2:17">
      <c r="B425" s="24" t="s">
        <v>2103</v>
      </c>
      <c r="C425" s="116"/>
      <c r="D425" s="26" t="s">
        <v>2</v>
      </c>
      <c r="E425" s="26" t="s">
        <v>5023</v>
      </c>
      <c r="F425" s="64" t="s">
        <v>4763</v>
      </c>
      <c r="G425" s="26"/>
      <c r="H425" s="64" t="s">
        <v>4692</v>
      </c>
      <c r="I425" s="26"/>
      <c r="K425" s="24"/>
      <c r="L425" s="116"/>
      <c r="M425" s="26"/>
      <c r="N425" s="26"/>
      <c r="O425" s="64"/>
      <c r="P425" s="26"/>
      <c r="Q425" s="64"/>
    </row>
    <row r="426" spans="2:17">
      <c r="B426" s="2">
        <v>58.76</v>
      </c>
      <c r="D426" s="26" t="s">
        <v>4799</v>
      </c>
      <c r="E426" s="26" t="s">
        <v>4714</v>
      </c>
      <c r="F426" s="2">
        <v>97</v>
      </c>
      <c r="G426" s="4"/>
      <c r="H426" s="4">
        <v>2014</v>
      </c>
      <c r="I426" s="26"/>
      <c r="K426" s="216"/>
      <c r="L426" s="26"/>
      <c r="M426" s="26"/>
      <c r="N426" s="26"/>
      <c r="O426" s="117"/>
      <c r="P426" s="26"/>
      <c r="Q426" s="117"/>
    </row>
    <row r="427" spans="2:17">
      <c r="B427" s="24" t="s">
        <v>2104</v>
      </c>
      <c r="C427" s="116"/>
      <c r="D427" s="26" t="s">
        <v>4953</v>
      </c>
      <c r="E427" s="26" t="s">
        <v>4954</v>
      </c>
      <c r="F427" s="64" t="s">
        <v>4763</v>
      </c>
      <c r="G427" s="26"/>
      <c r="H427" s="64" t="s">
        <v>4692</v>
      </c>
      <c r="I427" s="26"/>
      <c r="K427" s="24"/>
      <c r="L427" s="116"/>
      <c r="M427" s="26"/>
      <c r="N427" s="26"/>
      <c r="O427" s="64"/>
      <c r="P427" s="26"/>
      <c r="Q427" s="64"/>
    </row>
    <row r="428" spans="2:17">
      <c r="B428" s="2">
        <v>59.08</v>
      </c>
      <c r="D428" s="26" t="s">
        <v>2693</v>
      </c>
      <c r="E428" s="26" t="s">
        <v>3891</v>
      </c>
      <c r="F428" s="24" t="s">
        <v>581</v>
      </c>
      <c r="H428" s="4">
        <v>2016</v>
      </c>
      <c r="I428" s="26"/>
      <c r="K428" s="64"/>
      <c r="L428" s="26"/>
      <c r="M428" s="26"/>
      <c r="N428" s="26"/>
      <c r="O428" s="117"/>
      <c r="P428" s="26"/>
      <c r="Q428" s="64"/>
    </row>
    <row r="429" spans="2:17">
      <c r="B429" s="64">
        <v>59.1</v>
      </c>
      <c r="C429" s="116"/>
      <c r="D429" s="26" t="s">
        <v>2804</v>
      </c>
      <c r="E429" s="26" t="s">
        <v>4706</v>
      </c>
      <c r="F429" s="64">
        <v>95</v>
      </c>
      <c r="G429" s="26"/>
      <c r="H429" s="117">
        <v>2012</v>
      </c>
      <c r="I429" s="26"/>
      <c r="K429" s="64"/>
      <c r="M429" s="26"/>
      <c r="N429" s="26"/>
      <c r="O429" s="117"/>
      <c r="P429" s="117"/>
      <c r="Q429" s="117"/>
    </row>
    <row r="430" spans="2:17">
      <c r="B430" s="24" t="s">
        <v>2105</v>
      </c>
      <c r="C430" s="116"/>
      <c r="D430" s="26" t="s">
        <v>476</v>
      </c>
      <c r="E430" s="26" t="s">
        <v>4963</v>
      </c>
      <c r="F430" s="64" t="s">
        <v>4703</v>
      </c>
      <c r="G430" s="26"/>
      <c r="H430" s="64" t="s">
        <v>4715</v>
      </c>
      <c r="I430" s="116"/>
      <c r="K430" s="64"/>
      <c r="L430" s="26"/>
      <c r="M430" s="26"/>
      <c r="N430" s="26"/>
      <c r="O430" s="117"/>
      <c r="P430" s="26"/>
      <c r="Q430" s="64"/>
    </row>
    <row r="431" spans="2:17">
      <c r="B431" s="64" t="s">
        <v>146</v>
      </c>
      <c r="C431" s="116"/>
      <c r="D431" s="26" t="s">
        <v>1533</v>
      </c>
      <c r="E431" s="26" t="s">
        <v>4657</v>
      </c>
      <c r="F431" s="64">
        <v>86</v>
      </c>
      <c r="G431" s="26"/>
      <c r="H431" s="64" t="s">
        <v>4628</v>
      </c>
      <c r="I431" s="116"/>
      <c r="K431" s="64"/>
      <c r="L431" s="26"/>
      <c r="M431" s="26"/>
      <c r="N431" s="26"/>
      <c r="O431" s="117"/>
      <c r="P431" s="26"/>
      <c r="Q431" s="64"/>
    </row>
    <row r="432" spans="2:17">
      <c r="B432" s="64" t="s">
        <v>4290</v>
      </c>
      <c r="D432" s="26" t="s">
        <v>3739</v>
      </c>
      <c r="E432" s="26" t="s">
        <v>3694</v>
      </c>
      <c r="F432" s="64">
        <v>96</v>
      </c>
      <c r="G432" s="117"/>
      <c r="H432" s="117">
        <v>2013</v>
      </c>
      <c r="I432" s="116"/>
      <c r="K432" s="64"/>
      <c r="L432" s="26"/>
      <c r="M432" s="26"/>
      <c r="N432" s="26"/>
      <c r="O432" s="117"/>
      <c r="P432" s="26"/>
      <c r="Q432" s="64"/>
    </row>
    <row r="433" spans="2:17">
      <c r="B433" s="64" t="s">
        <v>147</v>
      </c>
      <c r="C433" s="116"/>
      <c r="D433" s="26" t="s">
        <v>4971</v>
      </c>
      <c r="E433" s="26" t="s">
        <v>4972</v>
      </c>
      <c r="F433" s="64">
        <v>90</v>
      </c>
      <c r="G433" s="26"/>
      <c r="H433" s="64" t="s">
        <v>4694</v>
      </c>
      <c r="I433" s="116"/>
      <c r="K433" s="64"/>
      <c r="L433" s="26"/>
      <c r="M433" s="26"/>
      <c r="N433" s="26"/>
      <c r="O433" s="117"/>
      <c r="P433" s="26"/>
      <c r="Q433" s="64"/>
    </row>
    <row r="434" spans="2:17">
      <c r="B434" s="64" t="s">
        <v>148</v>
      </c>
      <c r="C434" s="116"/>
      <c r="D434" s="26" t="s">
        <v>4977</v>
      </c>
      <c r="E434" s="26" t="s">
        <v>4917</v>
      </c>
      <c r="F434" s="64">
        <v>89</v>
      </c>
      <c r="G434" s="26"/>
      <c r="H434" s="64" t="s">
        <v>4658</v>
      </c>
      <c r="I434" s="116"/>
      <c r="K434" s="64"/>
      <c r="L434" s="26"/>
      <c r="M434" s="26"/>
      <c r="N434" s="26"/>
      <c r="O434" s="117"/>
      <c r="P434" s="26"/>
      <c r="Q434" s="64"/>
    </row>
    <row r="435" spans="2:17">
      <c r="B435" s="64" t="s">
        <v>2961</v>
      </c>
      <c r="C435" s="116"/>
      <c r="D435" s="26" t="s">
        <v>4632</v>
      </c>
      <c r="E435" s="26" t="s">
        <v>4917</v>
      </c>
      <c r="F435" s="64">
        <v>93</v>
      </c>
      <c r="G435" s="26"/>
      <c r="H435" s="64" t="s">
        <v>4635</v>
      </c>
      <c r="I435" s="116"/>
      <c r="K435" s="64"/>
      <c r="L435" s="26"/>
      <c r="M435" s="26"/>
      <c r="N435" s="26"/>
      <c r="O435" s="117"/>
      <c r="P435" s="26"/>
      <c r="Q435" s="64"/>
    </row>
    <row r="436" spans="2:17">
      <c r="B436" s="2" t="s">
        <v>5094</v>
      </c>
      <c r="D436" s="26" t="s">
        <v>5095</v>
      </c>
      <c r="E436" s="26" t="s">
        <v>4634</v>
      </c>
      <c r="F436" s="2" t="s">
        <v>1683</v>
      </c>
      <c r="H436" s="4">
        <v>2019</v>
      </c>
      <c r="I436" s="116"/>
      <c r="K436" s="2"/>
      <c r="L436" s="1"/>
      <c r="O436" s="2"/>
      <c r="Q436" s="2"/>
    </row>
    <row r="437" spans="2:17">
      <c r="B437" s="64" t="s">
        <v>149</v>
      </c>
      <c r="C437" s="116"/>
      <c r="D437" s="26" t="s">
        <v>4983</v>
      </c>
      <c r="E437" s="26" t="s">
        <v>4954</v>
      </c>
      <c r="F437" s="64">
        <v>89</v>
      </c>
      <c r="G437" s="26"/>
      <c r="H437" s="64" t="s">
        <v>4750</v>
      </c>
      <c r="I437" s="116"/>
    </row>
    <row r="438" spans="2:17">
      <c r="B438" s="64" t="s">
        <v>150</v>
      </c>
      <c r="C438" s="116"/>
      <c r="D438" s="26" t="s">
        <v>4960</v>
      </c>
      <c r="E438" s="26" t="s">
        <v>4735</v>
      </c>
      <c r="F438" s="64">
        <v>91</v>
      </c>
      <c r="G438" s="26"/>
      <c r="H438" s="64" t="s">
        <v>4631</v>
      </c>
      <c r="I438" s="116"/>
    </row>
    <row r="439" spans="2:17">
      <c r="B439" s="64" t="s">
        <v>151</v>
      </c>
      <c r="C439" s="116"/>
      <c r="D439" s="26" t="s">
        <v>1504</v>
      </c>
      <c r="E439" s="26" t="s">
        <v>4679</v>
      </c>
      <c r="F439" s="64">
        <v>84</v>
      </c>
      <c r="G439" s="26"/>
      <c r="H439" s="64" t="s">
        <v>4663</v>
      </c>
      <c r="I439" s="116"/>
    </row>
    <row r="440" spans="2:17">
      <c r="B440" s="2" t="s">
        <v>3366</v>
      </c>
      <c r="D440" t="s">
        <v>415</v>
      </c>
      <c r="E440" t="s">
        <v>4706</v>
      </c>
      <c r="F440" s="2" t="s">
        <v>4914</v>
      </c>
      <c r="H440" s="2" t="s">
        <v>4663</v>
      </c>
      <c r="I440" s="116"/>
    </row>
    <row r="441" spans="2:17">
      <c r="B441" s="64"/>
      <c r="C441" s="116"/>
      <c r="D441" s="26"/>
      <c r="E441" s="26"/>
      <c r="F441" s="64"/>
      <c r="G441" s="26"/>
      <c r="H441" s="117"/>
      <c r="I441" s="116"/>
    </row>
    <row r="442" spans="2:17">
      <c r="B442" s="64"/>
      <c r="C442" s="116"/>
      <c r="D442" s="26"/>
      <c r="E442" s="26"/>
      <c r="F442" s="64"/>
      <c r="G442" s="26"/>
      <c r="H442" s="117"/>
      <c r="I442" s="116"/>
    </row>
    <row r="443" spans="2:17">
      <c r="B443" s="294" t="s">
        <v>1679</v>
      </c>
      <c r="C443" s="278"/>
      <c r="D443" s="116"/>
      <c r="E443" s="26"/>
      <c r="F443" s="64"/>
      <c r="G443" s="117"/>
      <c r="H443" s="64"/>
      <c r="I443" s="116"/>
      <c r="K443" s="28" t="s">
        <v>1685</v>
      </c>
    </row>
    <row r="444" spans="2:17">
      <c r="B444" s="213" t="s">
        <v>2133</v>
      </c>
      <c r="C444" s="222"/>
      <c r="D444" s="226" t="s">
        <v>5020</v>
      </c>
      <c r="E444" s="226" t="s">
        <v>4634</v>
      </c>
      <c r="F444" s="213" t="s">
        <v>4763</v>
      </c>
      <c r="G444" s="57"/>
      <c r="H444" s="213" t="s">
        <v>4715</v>
      </c>
      <c r="I444" s="116"/>
      <c r="K444" s="2" t="s">
        <v>2162</v>
      </c>
      <c r="L444" s="8"/>
      <c r="M444" t="s">
        <v>92</v>
      </c>
      <c r="N444" t="s">
        <v>4690</v>
      </c>
      <c r="O444" s="2">
        <v>77</v>
      </c>
      <c r="Q444" s="2">
        <v>1994</v>
      </c>
    </row>
    <row r="445" spans="2:17">
      <c r="B445" s="2" t="s">
        <v>5217</v>
      </c>
      <c r="C445" s="1" t="s">
        <v>578</v>
      </c>
      <c r="D445" s="26" t="s">
        <v>5215</v>
      </c>
      <c r="E445" s="26" t="s">
        <v>4690</v>
      </c>
      <c r="F445" s="2" t="s">
        <v>1067</v>
      </c>
      <c r="H445" s="4">
        <v>2020</v>
      </c>
      <c r="I445" s="116"/>
    </row>
    <row r="446" spans="2:17">
      <c r="B446" s="24" t="s">
        <v>2135</v>
      </c>
      <c r="C446" s="116"/>
      <c r="D446" s="26" t="s">
        <v>4945</v>
      </c>
      <c r="E446" s="26" t="s">
        <v>4679</v>
      </c>
      <c r="F446" s="64">
        <v>80</v>
      </c>
      <c r="G446" s="117"/>
      <c r="H446" s="64">
        <v>1997</v>
      </c>
      <c r="I446" s="116"/>
    </row>
    <row r="447" spans="2:17">
      <c r="B447" s="24" t="s">
        <v>3817</v>
      </c>
      <c r="D447" t="s">
        <v>3878</v>
      </c>
      <c r="E447" t="s">
        <v>3879</v>
      </c>
      <c r="F447" s="2">
        <v>98</v>
      </c>
      <c r="G447" s="4"/>
      <c r="H447" s="4">
        <v>2014</v>
      </c>
      <c r="I447" s="116"/>
    </row>
    <row r="448" spans="2:17">
      <c r="B448" s="2" t="s">
        <v>5409</v>
      </c>
      <c r="D448" t="s">
        <v>4019</v>
      </c>
      <c r="E448" t="s">
        <v>1102</v>
      </c>
      <c r="F448" s="2" t="s">
        <v>4813</v>
      </c>
      <c r="H448" s="4">
        <v>2021</v>
      </c>
      <c r="I448" s="116"/>
    </row>
    <row r="449" spans="2:13">
      <c r="B449" s="64" t="s">
        <v>2136</v>
      </c>
      <c r="C449" s="116"/>
      <c r="D449" s="26" t="s">
        <v>4931</v>
      </c>
      <c r="E449" s="26" t="s">
        <v>4661</v>
      </c>
      <c r="F449" s="64">
        <v>86</v>
      </c>
      <c r="G449" s="117"/>
      <c r="H449" s="64" t="s">
        <v>4628</v>
      </c>
      <c r="I449" s="116"/>
    </row>
    <row r="450" spans="2:13">
      <c r="B450" s="64" t="s">
        <v>152</v>
      </c>
      <c r="C450" s="116"/>
      <c r="D450" s="26" t="s">
        <v>4928</v>
      </c>
      <c r="E450" s="26" t="s">
        <v>370</v>
      </c>
      <c r="F450" s="64">
        <v>94</v>
      </c>
      <c r="G450" s="117"/>
      <c r="H450" s="117">
        <v>2010</v>
      </c>
      <c r="I450" s="116"/>
      <c r="J450" t="s">
        <v>638</v>
      </c>
    </row>
    <row r="451" spans="2:13">
      <c r="B451" s="2" t="s">
        <v>3435</v>
      </c>
      <c r="D451" s="26" t="s">
        <v>2954</v>
      </c>
      <c r="E451" s="26" t="s">
        <v>3791</v>
      </c>
      <c r="F451" s="2" t="s">
        <v>1241</v>
      </c>
      <c r="H451" s="4">
        <v>2017</v>
      </c>
      <c r="I451" s="116"/>
      <c r="L451" s="2"/>
      <c r="M451" s="2"/>
    </row>
    <row r="452" spans="2:13">
      <c r="B452" s="64" t="s">
        <v>2863</v>
      </c>
      <c r="C452" s="116"/>
      <c r="D452" s="26" t="s">
        <v>5025</v>
      </c>
      <c r="E452" s="26" t="s">
        <v>4634</v>
      </c>
      <c r="F452" s="64">
        <v>92</v>
      </c>
      <c r="G452" s="117"/>
      <c r="H452" s="117">
        <v>2006</v>
      </c>
      <c r="I452" s="116"/>
      <c r="L452" s="2"/>
      <c r="M452" s="2"/>
    </row>
    <row r="453" spans="2:13">
      <c r="B453" s="64" t="s">
        <v>2137</v>
      </c>
      <c r="C453" s="116"/>
      <c r="D453" s="26" t="s">
        <v>287</v>
      </c>
      <c r="E453" s="26" t="s">
        <v>4657</v>
      </c>
      <c r="F453" s="64">
        <v>91</v>
      </c>
      <c r="G453" s="117"/>
      <c r="H453" s="64" t="s">
        <v>4631</v>
      </c>
      <c r="I453" s="116"/>
      <c r="L453" s="2"/>
      <c r="M453" s="2"/>
    </row>
    <row r="454" spans="2:13">
      <c r="B454" s="64" t="s">
        <v>2138</v>
      </c>
      <c r="C454" s="116"/>
      <c r="D454" s="26" t="s">
        <v>81</v>
      </c>
      <c r="E454" s="26" t="s">
        <v>4630</v>
      </c>
      <c r="F454" s="64">
        <v>86</v>
      </c>
      <c r="G454" s="117"/>
      <c r="H454" s="64" t="s">
        <v>4715</v>
      </c>
      <c r="I454" s="116"/>
      <c r="L454" s="2"/>
      <c r="M454" s="2"/>
    </row>
    <row r="455" spans="2:13">
      <c r="B455" s="64" t="s">
        <v>2139</v>
      </c>
      <c r="C455" s="116"/>
      <c r="D455" s="26" t="s">
        <v>4953</v>
      </c>
      <c r="E455" s="26" t="s">
        <v>4954</v>
      </c>
      <c r="F455" s="64">
        <v>88</v>
      </c>
      <c r="G455" s="117"/>
      <c r="H455" s="64" t="s">
        <v>4692</v>
      </c>
      <c r="I455" s="116"/>
      <c r="J455" s="211"/>
      <c r="L455" s="2"/>
      <c r="M455" s="2"/>
    </row>
    <row r="456" spans="2:13">
      <c r="B456" s="24" t="s">
        <v>2140</v>
      </c>
      <c r="C456" s="116"/>
      <c r="D456" s="26" t="s">
        <v>137</v>
      </c>
      <c r="E456" s="26" t="s">
        <v>4706</v>
      </c>
      <c r="F456" s="64">
        <v>81</v>
      </c>
      <c r="G456" s="117"/>
      <c r="H456" s="64">
        <v>1997</v>
      </c>
      <c r="I456" s="116"/>
      <c r="L456" s="2"/>
      <c r="M456" s="2"/>
    </row>
    <row r="457" spans="2:13">
      <c r="B457" s="2" t="s">
        <v>5410</v>
      </c>
      <c r="D457" s="26" t="s">
        <v>3739</v>
      </c>
      <c r="E457" s="26" t="s">
        <v>4816</v>
      </c>
      <c r="F457" s="2" t="s">
        <v>4813</v>
      </c>
      <c r="H457" s="4">
        <v>2021</v>
      </c>
      <c r="I457" s="116"/>
      <c r="L457" s="2"/>
      <c r="M457" s="2"/>
    </row>
    <row r="458" spans="2:13">
      <c r="B458" s="24" t="s">
        <v>2141</v>
      </c>
      <c r="C458" s="116"/>
      <c r="D458" s="26" t="s">
        <v>90</v>
      </c>
      <c r="E458" s="26" t="s">
        <v>4682</v>
      </c>
      <c r="F458" s="64" t="s">
        <v>4736</v>
      </c>
      <c r="G458" s="117"/>
      <c r="H458" s="64" t="s">
        <v>4663</v>
      </c>
      <c r="I458" s="116"/>
      <c r="L458" s="2"/>
      <c r="M458" s="2"/>
    </row>
    <row r="459" spans="2:13">
      <c r="B459" s="64" t="s">
        <v>4516</v>
      </c>
      <c r="D459" s="26" t="s">
        <v>3883</v>
      </c>
      <c r="E459" s="26" t="s">
        <v>4714</v>
      </c>
      <c r="F459" s="64">
        <v>99</v>
      </c>
      <c r="H459" s="117">
        <v>2015</v>
      </c>
      <c r="I459" s="116"/>
      <c r="L459" s="2"/>
      <c r="M459" s="2"/>
    </row>
    <row r="460" spans="2:13">
      <c r="B460" s="64" t="s">
        <v>2159</v>
      </c>
      <c r="C460" s="116"/>
      <c r="D460" s="26" t="s">
        <v>2160</v>
      </c>
      <c r="E460" s="26" t="s">
        <v>170</v>
      </c>
      <c r="F460" s="64">
        <v>84</v>
      </c>
      <c r="G460" s="117"/>
      <c r="H460" s="64" t="s">
        <v>4663</v>
      </c>
      <c r="I460" s="116"/>
      <c r="L460" s="2"/>
      <c r="M460" s="2"/>
    </row>
    <row r="461" spans="2:13">
      <c r="B461" s="64" t="s">
        <v>2161</v>
      </c>
      <c r="C461" s="116"/>
      <c r="D461" s="26" t="s">
        <v>46</v>
      </c>
      <c r="E461" s="26" t="s">
        <v>4630</v>
      </c>
      <c r="F461" s="64">
        <v>90</v>
      </c>
      <c r="G461" s="117"/>
      <c r="H461" s="64" t="s">
        <v>4750</v>
      </c>
      <c r="I461" s="116"/>
      <c r="L461" s="2"/>
      <c r="M461" s="2"/>
    </row>
    <row r="462" spans="2:13">
      <c r="B462" s="2" t="s">
        <v>5221</v>
      </c>
      <c r="C462" s="1" t="s">
        <v>578</v>
      </c>
      <c r="D462" s="26" t="s">
        <v>5222</v>
      </c>
      <c r="E462" s="26" t="s">
        <v>1847</v>
      </c>
      <c r="F462" s="2" t="s">
        <v>4379</v>
      </c>
      <c r="H462" s="4">
        <v>2020</v>
      </c>
      <c r="I462" s="116"/>
      <c r="L462" s="2"/>
      <c r="M462" s="2"/>
    </row>
    <row r="463" spans="2:13">
      <c r="B463" s="2" t="s">
        <v>5211</v>
      </c>
      <c r="D463" s="26" t="s">
        <v>4094</v>
      </c>
      <c r="E463" s="26" t="s">
        <v>4743</v>
      </c>
      <c r="F463" s="2" t="s">
        <v>1067</v>
      </c>
      <c r="H463" s="4">
        <v>2003</v>
      </c>
      <c r="I463" s="116"/>
      <c r="L463" s="2"/>
      <c r="M463" s="2"/>
    </row>
    <row r="464" spans="2:13">
      <c r="B464" s="64"/>
      <c r="C464" s="116"/>
      <c r="D464" s="26"/>
      <c r="E464" s="26"/>
      <c r="F464" s="64"/>
      <c r="G464" s="26"/>
      <c r="H464" s="117"/>
      <c r="I464" s="26"/>
      <c r="L464" s="2"/>
      <c r="M464" s="2"/>
    </row>
    <row r="465" spans="2:13">
      <c r="B465" s="294" t="s">
        <v>2988</v>
      </c>
      <c r="C465" s="203"/>
      <c r="D465" s="26"/>
      <c r="E465" s="26"/>
      <c r="F465" s="64"/>
      <c r="G465" s="26"/>
      <c r="H465" s="64"/>
      <c r="I465" s="26"/>
      <c r="K465" s="28" t="s">
        <v>2989</v>
      </c>
      <c r="L465" s="2"/>
      <c r="M465" s="2"/>
    </row>
    <row r="466" spans="2:13">
      <c r="B466" s="213" t="s">
        <v>288</v>
      </c>
      <c r="C466" s="225"/>
      <c r="D466" s="226" t="s">
        <v>90</v>
      </c>
      <c r="E466" s="226" t="s">
        <v>4682</v>
      </c>
      <c r="F466" s="213" t="s">
        <v>4736</v>
      </c>
      <c r="G466" s="226"/>
      <c r="H466" s="213" t="s">
        <v>4663</v>
      </c>
      <c r="I466" s="26"/>
      <c r="L466" s="2"/>
      <c r="M466" s="2"/>
    </row>
    <row r="467" spans="2:13">
      <c r="B467" s="64"/>
      <c r="C467" s="116"/>
      <c r="D467" s="26"/>
      <c r="E467" s="26"/>
      <c r="F467" s="64"/>
      <c r="G467" s="26"/>
      <c r="H467" s="117"/>
      <c r="I467" s="26"/>
    </row>
    <row r="468" spans="2:13">
      <c r="B468" s="64"/>
      <c r="C468" s="116"/>
      <c r="D468" s="26"/>
      <c r="E468" s="26"/>
      <c r="F468" s="64"/>
      <c r="G468" s="26"/>
      <c r="H468" s="117"/>
      <c r="I468" s="26"/>
    </row>
    <row r="469" spans="2:13">
      <c r="B469" s="64"/>
      <c r="C469" s="116"/>
      <c r="D469" s="26"/>
      <c r="E469" s="26"/>
      <c r="F469" s="64"/>
      <c r="G469" s="26"/>
      <c r="H469" s="117"/>
      <c r="I469" s="26"/>
      <c r="L469" s="4"/>
      <c r="M469" s="4"/>
    </row>
    <row r="470" spans="2:13">
      <c r="B470" s="64"/>
      <c r="C470" s="116"/>
      <c r="D470" s="26"/>
      <c r="E470" s="26"/>
      <c r="F470" s="64"/>
      <c r="G470" s="26"/>
      <c r="H470" s="117"/>
      <c r="I470" s="26"/>
      <c r="L470" s="4"/>
      <c r="M470" s="4"/>
    </row>
    <row r="471" spans="2:13">
      <c r="B471" s="64"/>
      <c r="C471" s="116"/>
      <c r="D471" s="26"/>
      <c r="E471" s="26"/>
      <c r="F471" s="64"/>
      <c r="G471" s="26"/>
      <c r="H471" s="117"/>
      <c r="I471" s="26"/>
      <c r="L471" s="4"/>
      <c r="M471" s="4"/>
    </row>
    <row r="472" spans="2:13">
      <c r="B472" s="64"/>
      <c r="C472" s="116"/>
      <c r="D472" s="26"/>
      <c r="E472" s="26"/>
      <c r="F472" s="64"/>
      <c r="G472" s="26"/>
      <c r="H472" s="117"/>
      <c r="I472" s="26"/>
    </row>
    <row r="473" spans="2:13">
      <c r="B473" s="64"/>
      <c r="C473" s="116"/>
      <c r="D473" s="26"/>
      <c r="E473" s="26"/>
      <c r="F473" s="64"/>
      <c r="G473" s="26"/>
      <c r="H473" s="117"/>
      <c r="I473" s="26"/>
    </row>
    <row r="474" spans="2:13">
      <c r="B474" s="64"/>
      <c r="C474" s="116"/>
      <c r="D474" s="26"/>
      <c r="E474" s="26"/>
      <c r="F474" s="64"/>
      <c r="G474" s="26"/>
      <c r="H474" s="117"/>
      <c r="I474" s="26"/>
    </row>
    <row r="475" spans="2:13">
      <c r="B475" s="64"/>
      <c r="C475" s="116"/>
      <c r="D475" s="26"/>
      <c r="E475" s="26"/>
      <c r="F475" s="64"/>
      <c r="G475" s="26"/>
      <c r="H475" s="117"/>
      <c r="I475" s="26"/>
    </row>
    <row r="476" spans="2:13">
      <c r="B476" s="64"/>
      <c r="C476" s="116"/>
      <c r="D476" s="26"/>
      <c r="E476" s="26"/>
      <c r="F476" s="64"/>
      <c r="G476" s="26"/>
      <c r="H476" s="117"/>
      <c r="I476" s="26"/>
      <c r="L476" s="4"/>
      <c r="M476" s="4"/>
    </row>
    <row r="477" spans="2:13">
      <c r="B477" s="64"/>
      <c r="C477" s="116"/>
      <c r="D477" s="26"/>
      <c r="E477" s="26"/>
      <c r="F477" s="64"/>
      <c r="G477" s="26"/>
      <c r="H477" s="117"/>
      <c r="I477" s="26"/>
      <c r="L477" s="4"/>
    </row>
    <row r="478" spans="2:13">
      <c r="B478" s="64"/>
      <c r="C478" s="116"/>
      <c r="D478" s="26"/>
      <c r="E478" s="26"/>
      <c r="F478" s="64"/>
      <c r="G478" s="26"/>
      <c r="H478" s="117"/>
      <c r="I478" s="26"/>
    </row>
    <row r="479" spans="2:13">
      <c r="B479" s="64"/>
      <c r="C479" s="116"/>
      <c r="D479" s="26"/>
      <c r="E479" s="26"/>
      <c r="F479" s="64"/>
      <c r="G479" s="26"/>
      <c r="H479" s="117"/>
      <c r="I479" s="26"/>
    </row>
    <row r="480" spans="2:13">
      <c r="B480" s="64"/>
      <c r="C480" s="116"/>
      <c r="D480" s="26"/>
      <c r="E480" s="26"/>
      <c r="F480" s="64"/>
      <c r="G480" s="26"/>
      <c r="H480" s="117"/>
      <c r="I480" s="26"/>
    </row>
    <row r="481" spans="2:11">
      <c r="B481" s="64"/>
      <c r="C481" s="116"/>
      <c r="D481" s="26"/>
      <c r="E481" s="26"/>
      <c r="F481" s="64"/>
      <c r="G481" s="26"/>
      <c r="H481" s="117"/>
      <c r="I481" s="26"/>
    </row>
    <row r="482" spans="2:11">
      <c r="I482" s="26"/>
    </row>
    <row r="483" spans="2:11">
      <c r="B483" s="64"/>
      <c r="C483" s="116"/>
      <c r="D483" s="26"/>
      <c r="E483" s="26"/>
      <c r="F483" s="64"/>
      <c r="G483" s="26"/>
      <c r="H483" s="117"/>
      <c r="I483" s="26"/>
    </row>
    <row r="484" spans="2:11">
      <c r="I484" s="26"/>
    </row>
    <row r="485" spans="2:11">
      <c r="B485" s="64"/>
      <c r="C485" s="116"/>
      <c r="D485" s="26"/>
    </row>
    <row r="486" spans="2:11">
      <c r="B486" s="64"/>
      <c r="C486" s="116"/>
      <c r="D486" s="26"/>
      <c r="E486" s="26"/>
      <c r="F486" s="64"/>
      <c r="G486" s="26"/>
      <c r="H486" s="117"/>
      <c r="I486" s="26"/>
    </row>
    <row r="487" spans="2:11">
      <c r="B487" s="294" t="s">
        <v>290</v>
      </c>
      <c r="C487" s="116"/>
      <c r="D487" s="26"/>
      <c r="E487" s="26"/>
      <c r="F487" s="64"/>
      <c r="G487" s="26"/>
      <c r="H487" s="64"/>
      <c r="I487" s="26"/>
    </row>
    <row r="488" spans="2:11">
      <c r="B488" s="333" t="s">
        <v>5212</v>
      </c>
      <c r="C488" s="334"/>
      <c r="D488" s="341" t="s">
        <v>5096</v>
      </c>
      <c r="E488" s="341" t="s">
        <v>4714</v>
      </c>
      <c r="F488" s="333" t="s">
        <v>1067</v>
      </c>
      <c r="G488" s="342"/>
      <c r="H488" s="336">
        <v>2019</v>
      </c>
      <c r="I488" s="26"/>
    </row>
    <row r="489" spans="2:11">
      <c r="B489" s="2" t="s">
        <v>291</v>
      </c>
      <c r="D489" s="26" t="s">
        <v>4818</v>
      </c>
      <c r="E489" s="26" t="s">
        <v>3396</v>
      </c>
      <c r="F489" s="2" t="s">
        <v>4379</v>
      </c>
      <c r="H489" s="4">
        <v>2021</v>
      </c>
      <c r="I489" s="26"/>
    </row>
    <row r="490" spans="2:11">
      <c r="B490" s="24" t="s">
        <v>292</v>
      </c>
      <c r="C490" s="277"/>
      <c r="D490" s="23" t="s">
        <v>4629</v>
      </c>
      <c r="E490" s="23" t="s">
        <v>4630</v>
      </c>
      <c r="F490" s="24" t="s">
        <v>4703</v>
      </c>
      <c r="G490" s="23"/>
      <c r="H490" s="24" t="s">
        <v>4715</v>
      </c>
      <c r="I490" s="26"/>
    </row>
    <row r="491" spans="2:11">
      <c r="B491" s="64" t="s">
        <v>2184</v>
      </c>
      <c r="C491" s="116"/>
      <c r="D491" s="26" t="s">
        <v>223</v>
      </c>
      <c r="E491" s="26" t="s">
        <v>224</v>
      </c>
      <c r="F491" s="64">
        <v>85</v>
      </c>
      <c r="G491" s="26"/>
      <c r="H491" s="64" t="s">
        <v>4628</v>
      </c>
      <c r="I491" s="218"/>
      <c r="J491" s="200"/>
      <c r="K491" s="201"/>
    </row>
    <row r="492" spans="2:11">
      <c r="B492" s="64">
        <v>189</v>
      </c>
      <c r="C492" s="116" t="s">
        <v>578</v>
      </c>
      <c r="D492" s="26" t="s">
        <v>4514</v>
      </c>
      <c r="E492" s="26" t="s">
        <v>4743</v>
      </c>
      <c r="F492" s="64">
        <v>99</v>
      </c>
      <c r="G492" s="117"/>
      <c r="H492" s="117">
        <v>2016</v>
      </c>
      <c r="I492" s="218"/>
      <c r="J492" s="200"/>
      <c r="K492" s="201"/>
    </row>
    <row r="493" spans="2:11">
      <c r="B493" s="64" t="s">
        <v>293</v>
      </c>
      <c r="C493" s="116"/>
      <c r="D493" s="26" t="s">
        <v>294</v>
      </c>
      <c r="E493" s="26" t="s">
        <v>4743</v>
      </c>
      <c r="F493" s="64">
        <v>84</v>
      </c>
      <c r="G493" s="26"/>
      <c r="H493" s="64" t="s">
        <v>4663</v>
      </c>
      <c r="I493" s="218"/>
      <c r="J493" s="200"/>
      <c r="K493" s="201"/>
    </row>
    <row r="494" spans="2:11">
      <c r="B494" s="2" t="s">
        <v>293</v>
      </c>
      <c r="C494" s="1" t="s">
        <v>578</v>
      </c>
      <c r="D494" s="26" t="s">
        <v>1922</v>
      </c>
      <c r="E494" s="26" t="s">
        <v>4743</v>
      </c>
      <c r="F494" s="2" t="s">
        <v>1241</v>
      </c>
      <c r="H494" s="4">
        <v>2018</v>
      </c>
      <c r="I494" s="218"/>
      <c r="J494" s="200"/>
      <c r="K494" s="201"/>
    </row>
    <row r="495" spans="2:11">
      <c r="B495" s="64" t="s">
        <v>2185</v>
      </c>
      <c r="C495" s="116"/>
      <c r="D495" s="26" t="s">
        <v>4770</v>
      </c>
      <c r="E495" s="26" t="s">
        <v>4771</v>
      </c>
      <c r="F495" s="64" t="s">
        <v>194</v>
      </c>
      <c r="G495" s="26"/>
      <c r="H495" s="64" t="s">
        <v>2186</v>
      </c>
      <c r="I495" s="26"/>
    </row>
    <row r="496" spans="2:11">
      <c r="B496" s="2" t="s">
        <v>5411</v>
      </c>
      <c r="D496" s="26" t="s">
        <v>1240</v>
      </c>
      <c r="E496" s="26" t="s">
        <v>4954</v>
      </c>
      <c r="F496" s="2" t="s">
        <v>4379</v>
      </c>
      <c r="H496" s="4">
        <v>2021</v>
      </c>
      <c r="I496" s="26"/>
    </row>
    <row r="497" spans="2:16">
      <c r="B497" s="2" t="s">
        <v>5411</v>
      </c>
      <c r="D497" s="26" t="s">
        <v>5072</v>
      </c>
      <c r="E497" s="26" t="s">
        <v>4690</v>
      </c>
      <c r="F497" s="2" t="s">
        <v>4379</v>
      </c>
      <c r="H497" s="4">
        <v>2021</v>
      </c>
      <c r="I497" s="26"/>
    </row>
    <row r="498" spans="2:16">
      <c r="B498" s="64" t="s">
        <v>297</v>
      </c>
      <c r="C498" s="116"/>
      <c r="D498" s="26" t="s">
        <v>4931</v>
      </c>
      <c r="E498" s="26" t="s">
        <v>4657</v>
      </c>
      <c r="F498" s="64" t="s">
        <v>4767</v>
      </c>
      <c r="G498" s="26"/>
      <c r="H498" s="64" t="s">
        <v>4720</v>
      </c>
      <c r="I498" s="26"/>
    </row>
    <row r="499" spans="2:16">
      <c r="B499" s="64" t="s">
        <v>297</v>
      </c>
      <c r="C499" s="116"/>
      <c r="D499" s="26" t="s">
        <v>298</v>
      </c>
      <c r="E499" s="26" t="s">
        <v>299</v>
      </c>
      <c r="F499" s="64" t="s">
        <v>4709</v>
      </c>
      <c r="G499" s="26"/>
      <c r="H499" s="64" t="s">
        <v>4694</v>
      </c>
      <c r="I499" s="26"/>
    </row>
    <row r="500" spans="2:16">
      <c r="B500" s="64" t="s">
        <v>300</v>
      </c>
      <c r="C500" s="116"/>
      <c r="D500" s="26" t="s">
        <v>4665</v>
      </c>
      <c r="E500" s="26" t="s">
        <v>4657</v>
      </c>
      <c r="F500" s="64" t="s">
        <v>4693</v>
      </c>
      <c r="G500" s="26"/>
      <c r="H500" s="64" t="s">
        <v>4635</v>
      </c>
      <c r="I500" s="26"/>
      <c r="M500" s="4"/>
    </row>
    <row r="501" spans="2:16">
      <c r="B501" s="64">
        <v>183</v>
      </c>
      <c r="C501" s="116" t="s">
        <v>578</v>
      </c>
      <c r="D501" s="26" t="s">
        <v>4517</v>
      </c>
      <c r="E501" s="26" t="s">
        <v>4518</v>
      </c>
      <c r="F501" s="64">
        <v>99</v>
      </c>
      <c r="G501" s="117"/>
      <c r="H501" s="117">
        <v>2015</v>
      </c>
      <c r="I501" s="219"/>
      <c r="J501" s="199"/>
      <c r="K501" s="199"/>
      <c r="M501" s="4"/>
    </row>
    <row r="502" spans="2:16">
      <c r="B502" s="2" t="s">
        <v>5213</v>
      </c>
      <c r="C502" s="1" t="s">
        <v>578</v>
      </c>
      <c r="D502" s="26" t="s">
        <v>5220</v>
      </c>
      <c r="E502" s="26" t="s">
        <v>170</v>
      </c>
      <c r="F502" s="2" t="s">
        <v>1067</v>
      </c>
      <c r="H502" s="4">
        <v>2020</v>
      </c>
      <c r="I502" s="26"/>
    </row>
    <row r="503" spans="2:16">
      <c r="B503" s="64" t="s">
        <v>2187</v>
      </c>
      <c r="C503" s="116"/>
      <c r="D503" s="26" t="s">
        <v>4742</v>
      </c>
      <c r="E503" s="26" t="s">
        <v>4743</v>
      </c>
      <c r="F503" s="64" t="s">
        <v>4662</v>
      </c>
      <c r="G503" s="26"/>
      <c r="H503" s="64" t="s">
        <v>4728</v>
      </c>
      <c r="I503" s="26"/>
    </row>
    <row r="504" spans="2:16">
      <c r="B504" s="24" t="s">
        <v>2187</v>
      </c>
      <c r="C504" s="116"/>
      <c r="D504" s="26" t="s">
        <v>2188</v>
      </c>
      <c r="E504" s="26" t="s">
        <v>4682</v>
      </c>
      <c r="F504" s="64" t="s">
        <v>4746</v>
      </c>
      <c r="G504" s="26"/>
      <c r="H504" s="64" t="s">
        <v>4658</v>
      </c>
      <c r="I504" s="26"/>
    </row>
    <row r="505" spans="2:16">
      <c r="B505" s="2" t="s">
        <v>3436</v>
      </c>
      <c r="D505" s="26" t="s">
        <v>1932</v>
      </c>
      <c r="E505" s="26" t="s">
        <v>4634</v>
      </c>
      <c r="F505" s="2" t="s">
        <v>581</v>
      </c>
      <c r="H505" s="4">
        <v>2017</v>
      </c>
      <c r="I505" s="26"/>
      <c r="J505" s="117"/>
      <c r="K505" s="26"/>
      <c r="L505" s="26"/>
      <c r="M505" s="26"/>
      <c r="N505" s="117"/>
      <c r="O505" s="117"/>
      <c r="P505" s="117"/>
    </row>
    <row r="506" spans="2:16">
      <c r="B506" s="64">
        <v>180</v>
      </c>
      <c r="C506" s="116"/>
      <c r="D506" s="26" t="s">
        <v>2192</v>
      </c>
      <c r="E506" s="26" t="s">
        <v>249</v>
      </c>
      <c r="F506" s="64">
        <v>93</v>
      </c>
      <c r="G506" s="117"/>
      <c r="H506" s="117">
        <v>2010</v>
      </c>
      <c r="I506" s="26"/>
      <c r="J506" s="117"/>
      <c r="K506" s="26"/>
      <c r="L506" s="26"/>
      <c r="M506" s="26"/>
      <c r="N506" s="117"/>
      <c r="O506" s="117"/>
      <c r="P506" s="117"/>
    </row>
    <row r="507" spans="2:16">
      <c r="B507" s="64">
        <v>179</v>
      </c>
      <c r="C507" s="116"/>
      <c r="D507" s="26" t="s">
        <v>2831</v>
      </c>
      <c r="E507" s="26" t="s">
        <v>4679</v>
      </c>
      <c r="F507" s="64">
        <v>90</v>
      </c>
      <c r="G507" s="117"/>
      <c r="H507" s="117">
        <v>2007</v>
      </c>
      <c r="I507" s="26"/>
    </row>
    <row r="508" spans="2:16">
      <c r="B508" s="64"/>
      <c r="C508" s="116"/>
      <c r="D508" s="26"/>
      <c r="E508" s="26"/>
      <c r="F508" s="64"/>
      <c r="G508" s="26"/>
      <c r="H508" s="117"/>
      <c r="I508" s="26"/>
    </row>
    <row r="509" spans="2:16">
      <c r="B509" s="294" t="s">
        <v>301</v>
      </c>
      <c r="C509" s="116"/>
      <c r="D509" s="26"/>
      <c r="E509" s="26"/>
      <c r="F509" s="64"/>
      <c r="G509" s="26"/>
      <c r="H509" s="64"/>
      <c r="I509" s="26"/>
      <c r="J509" s="117"/>
      <c r="K509" s="26"/>
      <c r="L509" s="26"/>
      <c r="M509" s="26"/>
      <c r="N509" s="117"/>
      <c r="O509" s="117"/>
      <c r="P509" s="117"/>
    </row>
    <row r="510" spans="2:16">
      <c r="B510" s="2" t="s">
        <v>303</v>
      </c>
      <c r="C510" s="334" t="s">
        <v>578</v>
      </c>
      <c r="D510" s="341" t="s">
        <v>5219</v>
      </c>
      <c r="E510" s="341" t="s">
        <v>4679</v>
      </c>
      <c r="F510" s="333" t="s">
        <v>1067</v>
      </c>
      <c r="G510" s="342"/>
      <c r="H510" s="336">
        <v>2020</v>
      </c>
      <c r="I510" s="26"/>
    </row>
    <row r="511" spans="2:16">
      <c r="B511" s="24" t="s">
        <v>304</v>
      </c>
      <c r="C511" s="277"/>
      <c r="D511" s="23" t="s">
        <v>4629</v>
      </c>
      <c r="E511" s="23" t="s">
        <v>4630</v>
      </c>
      <c r="F511" s="24">
        <v>86</v>
      </c>
      <c r="G511" s="56"/>
      <c r="H511" s="24" t="s">
        <v>4715</v>
      </c>
      <c r="I511" s="26"/>
    </row>
    <row r="512" spans="2:16">
      <c r="B512" s="24" t="s">
        <v>304</v>
      </c>
      <c r="C512" s="277" t="s">
        <v>578</v>
      </c>
      <c r="D512" s="23" t="s">
        <v>305</v>
      </c>
      <c r="E512" s="23" t="s">
        <v>4687</v>
      </c>
      <c r="F512" s="24">
        <v>86</v>
      </c>
      <c r="G512" s="56"/>
      <c r="H512" s="24" t="s">
        <v>4715</v>
      </c>
      <c r="I512" s="26"/>
    </row>
    <row r="513" spans="2:16">
      <c r="B513" s="64">
        <v>415</v>
      </c>
      <c r="C513" s="116"/>
      <c r="D513" s="26" t="s">
        <v>3739</v>
      </c>
      <c r="E513" s="26" t="s">
        <v>3694</v>
      </c>
      <c r="F513" s="64">
        <v>96</v>
      </c>
      <c r="G513" s="117"/>
      <c r="H513" s="117">
        <v>2013</v>
      </c>
      <c r="I513" s="26"/>
    </row>
    <row r="514" spans="2:16">
      <c r="B514" s="2">
        <v>410</v>
      </c>
      <c r="D514" t="s">
        <v>4234</v>
      </c>
      <c r="E514" t="s">
        <v>4714</v>
      </c>
      <c r="F514" s="2">
        <v>96</v>
      </c>
      <c r="H514" s="4">
        <v>2013</v>
      </c>
      <c r="I514" s="26"/>
    </row>
    <row r="515" spans="2:16">
      <c r="B515" s="2" t="s">
        <v>1931</v>
      </c>
      <c r="D515" t="s">
        <v>3960</v>
      </c>
      <c r="E515" t="s">
        <v>3801</v>
      </c>
      <c r="F515" s="2" t="s">
        <v>3800</v>
      </c>
      <c r="H515" s="2" t="s">
        <v>3044</v>
      </c>
      <c r="I515" s="26"/>
      <c r="K515" s="2"/>
      <c r="O515" s="4"/>
      <c r="P515" s="2"/>
    </row>
    <row r="516" spans="2:16">
      <c r="B516" s="64" t="s">
        <v>307</v>
      </c>
      <c r="C516" s="116"/>
      <c r="D516" s="26" t="s">
        <v>4742</v>
      </c>
      <c r="E516" s="26" t="s">
        <v>4743</v>
      </c>
      <c r="F516" s="64" t="s">
        <v>4662</v>
      </c>
      <c r="G516" s="117"/>
      <c r="H516" s="64" t="s">
        <v>4728</v>
      </c>
      <c r="I516" s="26"/>
    </row>
    <row r="517" spans="2:16">
      <c r="B517" s="64" t="s">
        <v>309</v>
      </c>
      <c r="C517" s="116"/>
      <c r="D517" s="26" t="s">
        <v>4983</v>
      </c>
      <c r="E517" s="26" t="s">
        <v>4954</v>
      </c>
      <c r="F517" s="64" t="s">
        <v>4691</v>
      </c>
      <c r="G517" s="117"/>
      <c r="H517" s="64" t="s">
        <v>4658</v>
      </c>
      <c r="I517" s="26"/>
    </row>
    <row r="518" spans="2:16">
      <c r="B518" s="64" t="s">
        <v>309</v>
      </c>
      <c r="C518" s="116"/>
      <c r="D518" s="26" t="s">
        <v>4759</v>
      </c>
      <c r="E518" s="26" t="s">
        <v>4661</v>
      </c>
      <c r="F518" s="64" t="s">
        <v>4691</v>
      </c>
      <c r="G518" s="117"/>
      <c r="H518" s="64" t="s">
        <v>4750</v>
      </c>
    </row>
    <row r="519" spans="2:16">
      <c r="B519" s="64" t="s">
        <v>309</v>
      </c>
      <c r="C519" s="116"/>
      <c r="D519" s="26" t="s">
        <v>245</v>
      </c>
      <c r="E519" s="26" t="s">
        <v>4657</v>
      </c>
      <c r="F519" s="64" t="s">
        <v>4691</v>
      </c>
      <c r="G519" s="117"/>
      <c r="H519" s="64" t="s">
        <v>4750</v>
      </c>
      <c r="I519" s="26"/>
    </row>
    <row r="520" spans="2:16">
      <c r="B520" s="64" t="s">
        <v>309</v>
      </c>
      <c r="C520" s="116"/>
      <c r="D520" s="26" t="s">
        <v>4748</v>
      </c>
      <c r="E520" s="26" t="s">
        <v>4749</v>
      </c>
      <c r="F520" s="64">
        <v>91</v>
      </c>
      <c r="G520" s="117"/>
      <c r="H520" s="117">
        <v>2007</v>
      </c>
      <c r="I520" s="26"/>
    </row>
    <row r="521" spans="2:16">
      <c r="B521" s="2" t="s">
        <v>310</v>
      </c>
      <c r="D521" s="26" t="s">
        <v>19</v>
      </c>
      <c r="E521" s="26" t="s">
        <v>5412</v>
      </c>
      <c r="F521" s="2" t="s">
        <v>4813</v>
      </c>
      <c r="H521" s="4">
        <v>2021</v>
      </c>
      <c r="I521" s="26"/>
    </row>
    <row r="522" spans="2:16">
      <c r="B522" s="64" t="s">
        <v>2189</v>
      </c>
      <c r="C522" s="116"/>
      <c r="D522" s="26" t="s">
        <v>4751</v>
      </c>
      <c r="E522" s="26" t="s">
        <v>4657</v>
      </c>
      <c r="F522" s="64" t="s">
        <v>4709</v>
      </c>
      <c r="G522" s="117"/>
      <c r="H522" s="64" t="s">
        <v>4694</v>
      </c>
      <c r="I522" s="26"/>
    </row>
    <row r="523" spans="2:16">
      <c r="B523" s="64" t="s">
        <v>2189</v>
      </c>
      <c r="C523" s="116"/>
      <c r="D523" s="26" t="s">
        <v>311</v>
      </c>
      <c r="E523" s="26" t="s">
        <v>4735</v>
      </c>
      <c r="F523" s="64">
        <v>93</v>
      </c>
      <c r="G523" s="117"/>
      <c r="H523" s="117">
        <v>2009</v>
      </c>
      <c r="I523" s="26"/>
    </row>
    <row r="524" spans="2:16">
      <c r="B524" s="2" t="s">
        <v>2189</v>
      </c>
      <c r="D524" s="26" t="s">
        <v>5097</v>
      </c>
      <c r="E524" s="26" t="s">
        <v>339</v>
      </c>
      <c r="F524" s="2" t="s">
        <v>1683</v>
      </c>
      <c r="H524" s="4">
        <v>2019</v>
      </c>
      <c r="I524" s="26"/>
    </row>
    <row r="525" spans="2:16">
      <c r="B525" s="64">
        <v>325</v>
      </c>
      <c r="C525" s="116"/>
      <c r="D525" s="26" t="s">
        <v>2225</v>
      </c>
      <c r="E525" s="26" t="s">
        <v>4954</v>
      </c>
      <c r="F525" s="64">
        <v>93</v>
      </c>
      <c r="G525" s="117"/>
      <c r="H525" s="117">
        <v>2010</v>
      </c>
      <c r="I525" s="26"/>
    </row>
    <row r="526" spans="2:16">
      <c r="B526" s="64" t="s">
        <v>2190</v>
      </c>
      <c r="C526" s="116"/>
      <c r="D526" s="26" t="s">
        <v>223</v>
      </c>
      <c r="E526" s="26" t="s">
        <v>224</v>
      </c>
      <c r="F526" s="64">
        <v>85</v>
      </c>
      <c r="G526" s="117"/>
      <c r="H526" s="64" t="s">
        <v>4628</v>
      </c>
      <c r="I526" s="26"/>
    </row>
    <row r="527" spans="2:16">
      <c r="B527" s="64" t="s">
        <v>2190</v>
      </c>
      <c r="C527" s="116"/>
      <c r="D527" s="26" t="s">
        <v>2192</v>
      </c>
      <c r="E527" s="26" t="s">
        <v>249</v>
      </c>
      <c r="F527" s="64">
        <v>93</v>
      </c>
      <c r="G527" s="117"/>
      <c r="H527" s="64" t="s">
        <v>4635</v>
      </c>
      <c r="I527" s="26"/>
    </row>
    <row r="528" spans="2:16">
      <c r="B528" s="64" t="s">
        <v>2190</v>
      </c>
      <c r="C528" s="116"/>
      <c r="D528" s="26" t="s">
        <v>2193</v>
      </c>
      <c r="E528" s="26" t="s">
        <v>2194</v>
      </c>
      <c r="F528" s="64">
        <v>93</v>
      </c>
      <c r="G528" s="117"/>
      <c r="H528" s="64" t="s">
        <v>4635</v>
      </c>
      <c r="I528" s="26"/>
    </row>
    <row r="529" spans="2:15">
      <c r="B529" s="64" t="s">
        <v>2190</v>
      </c>
      <c r="C529" s="116"/>
      <c r="D529" s="26" t="s">
        <v>4798</v>
      </c>
      <c r="E529" s="26" t="s">
        <v>1343</v>
      </c>
      <c r="F529" s="64">
        <v>95</v>
      </c>
      <c r="G529" s="26"/>
      <c r="H529" s="117">
        <v>2012</v>
      </c>
      <c r="I529" s="26"/>
    </row>
    <row r="530" spans="2:15">
      <c r="B530" s="2" t="s">
        <v>2190</v>
      </c>
      <c r="D530" s="26" t="s">
        <v>2954</v>
      </c>
      <c r="E530" s="26" t="s">
        <v>3791</v>
      </c>
      <c r="F530" s="2" t="s">
        <v>1241</v>
      </c>
      <c r="H530" s="4">
        <v>2018</v>
      </c>
      <c r="I530" s="26"/>
    </row>
    <row r="531" spans="2:15">
      <c r="B531" s="294" t="s">
        <v>312</v>
      </c>
      <c r="C531" s="116"/>
      <c r="D531" s="26"/>
      <c r="E531" s="26"/>
      <c r="F531" s="64"/>
      <c r="G531" s="26"/>
      <c r="H531" s="64"/>
      <c r="I531" s="26"/>
    </row>
    <row r="532" spans="2:15">
      <c r="B532" s="213" t="s">
        <v>2195</v>
      </c>
      <c r="C532" s="222"/>
      <c r="D532" s="226" t="s">
        <v>4699</v>
      </c>
      <c r="E532" s="226" t="s">
        <v>4630</v>
      </c>
      <c r="F532" s="213" t="s">
        <v>4662</v>
      </c>
      <c r="G532" s="226"/>
      <c r="H532" s="213" t="s">
        <v>4720</v>
      </c>
      <c r="I532" s="26"/>
    </row>
    <row r="533" spans="2:15">
      <c r="B533" s="24" t="s">
        <v>1293</v>
      </c>
      <c r="C533" s="116"/>
      <c r="D533" s="26" t="s">
        <v>223</v>
      </c>
      <c r="E533" s="26" t="s">
        <v>224</v>
      </c>
      <c r="F533" s="64">
        <v>85</v>
      </c>
      <c r="G533" s="26"/>
      <c r="H533" s="64" t="s">
        <v>4628</v>
      </c>
      <c r="I533" s="26"/>
    </row>
    <row r="534" spans="2:15">
      <c r="B534" s="24" t="s">
        <v>1295</v>
      </c>
      <c r="C534" s="116"/>
      <c r="D534" s="26" t="s">
        <v>4629</v>
      </c>
      <c r="E534" s="26" t="s">
        <v>4630</v>
      </c>
      <c r="F534" s="64">
        <v>86</v>
      </c>
      <c r="G534" s="26"/>
      <c r="H534" s="64" t="s">
        <v>4715</v>
      </c>
      <c r="I534" s="26"/>
    </row>
    <row r="535" spans="2:15">
      <c r="B535" s="64" t="s">
        <v>1295</v>
      </c>
      <c r="C535" s="116"/>
      <c r="D535" s="26" t="s">
        <v>4234</v>
      </c>
      <c r="E535" s="26" t="s">
        <v>4714</v>
      </c>
      <c r="F535" s="64">
        <v>96</v>
      </c>
      <c r="G535" s="117"/>
      <c r="H535" s="117">
        <v>2013</v>
      </c>
      <c r="I535" s="26"/>
    </row>
    <row r="536" spans="2:15">
      <c r="B536" s="24" t="s">
        <v>317</v>
      </c>
      <c r="C536" s="116"/>
      <c r="D536" s="26" t="s">
        <v>4680</v>
      </c>
      <c r="E536" s="26" t="s">
        <v>4634</v>
      </c>
      <c r="F536" s="64">
        <v>88</v>
      </c>
      <c r="G536" s="26"/>
      <c r="H536" s="64" t="s">
        <v>4692</v>
      </c>
      <c r="I536" s="26"/>
    </row>
    <row r="537" spans="2:15">
      <c r="B537" s="24" t="s">
        <v>1296</v>
      </c>
      <c r="C537" s="116"/>
      <c r="D537" s="26" t="s">
        <v>318</v>
      </c>
      <c r="E537" s="26" t="s">
        <v>299</v>
      </c>
      <c r="F537" s="64">
        <v>92</v>
      </c>
      <c r="G537" s="26"/>
      <c r="H537" s="64" t="s">
        <v>4635</v>
      </c>
      <c r="I537" s="26"/>
    </row>
    <row r="538" spans="2:15">
      <c r="B538" s="2" t="s">
        <v>4110</v>
      </c>
      <c r="C538" s="1" t="s">
        <v>578</v>
      </c>
      <c r="D538" s="26" t="s">
        <v>4111</v>
      </c>
      <c r="E538" s="26" t="s">
        <v>4112</v>
      </c>
      <c r="F538" s="2" t="s">
        <v>1241</v>
      </c>
      <c r="H538" s="4">
        <v>2018</v>
      </c>
      <c r="I538" s="214"/>
      <c r="J538" s="1"/>
      <c r="M538" s="2"/>
      <c r="N538" s="2"/>
      <c r="O538" s="2"/>
    </row>
    <row r="539" spans="2:15">
      <c r="B539" s="64">
        <v>636</v>
      </c>
      <c r="C539" s="116" t="s">
        <v>578</v>
      </c>
      <c r="D539" s="26" t="s">
        <v>4517</v>
      </c>
      <c r="E539" s="26" t="s">
        <v>4518</v>
      </c>
      <c r="F539" s="64">
        <v>99</v>
      </c>
      <c r="G539" s="26"/>
      <c r="H539" s="117">
        <v>2015</v>
      </c>
      <c r="I539" s="24"/>
      <c r="J539" s="1"/>
    </row>
    <row r="540" spans="2:15">
      <c r="B540" s="2" t="s">
        <v>1297</v>
      </c>
      <c r="D540" s="26" t="s">
        <v>5098</v>
      </c>
      <c r="E540" s="26" t="s">
        <v>4706</v>
      </c>
      <c r="F540" s="2" t="s">
        <v>1067</v>
      </c>
      <c r="H540" s="4">
        <v>2019</v>
      </c>
      <c r="I540" s="24"/>
    </row>
    <row r="541" spans="2:15">
      <c r="B541" s="2" t="s">
        <v>5414</v>
      </c>
      <c r="D541" s="26" t="s">
        <v>4818</v>
      </c>
      <c r="E541" s="26" t="s">
        <v>3396</v>
      </c>
      <c r="F541" s="2" t="s">
        <v>4379</v>
      </c>
      <c r="H541" s="4">
        <v>2021</v>
      </c>
      <c r="I541" s="24"/>
      <c r="J541" s="1"/>
      <c r="K541" s="10"/>
      <c r="L541" s="10"/>
      <c r="M541" s="13"/>
      <c r="N541" s="13"/>
      <c r="O541" s="2"/>
    </row>
    <row r="542" spans="2:15">
      <c r="B542" s="2">
        <v>632</v>
      </c>
      <c r="C542" s="1" t="s">
        <v>2070</v>
      </c>
      <c r="D542" s="26" t="s">
        <v>2693</v>
      </c>
      <c r="E542" s="26" t="s">
        <v>3891</v>
      </c>
      <c r="F542" s="2" t="s">
        <v>581</v>
      </c>
      <c r="H542" s="4">
        <v>2017</v>
      </c>
      <c r="I542" s="24"/>
      <c r="J542" s="1"/>
      <c r="K542" s="189"/>
      <c r="L542" s="10"/>
      <c r="M542" s="13"/>
      <c r="N542" s="13"/>
      <c r="O542" s="2"/>
    </row>
    <row r="543" spans="2:15">
      <c r="B543" s="2" t="s">
        <v>4109</v>
      </c>
      <c r="D543" s="26" t="s">
        <v>1846</v>
      </c>
      <c r="E543" s="26" t="s">
        <v>1847</v>
      </c>
      <c r="F543" s="2" t="s">
        <v>1241</v>
      </c>
      <c r="H543" s="4">
        <v>2018</v>
      </c>
      <c r="I543" s="24"/>
      <c r="J543" s="1"/>
      <c r="K543" s="189"/>
      <c r="L543" s="10"/>
      <c r="M543" s="13"/>
      <c r="N543" s="13"/>
      <c r="O543" s="2"/>
    </row>
    <row r="544" spans="2:15">
      <c r="B544" s="64">
        <v>621</v>
      </c>
      <c r="C544" s="116" t="s">
        <v>578</v>
      </c>
      <c r="D544" s="26" t="s">
        <v>4514</v>
      </c>
      <c r="E544" s="26" t="s">
        <v>4743</v>
      </c>
      <c r="F544" s="64" t="s">
        <v>3800</v>
      </c>
      <c r="G544" s="117"/>
      <c r="H544" s="64" t="s">
        <v>4253</v>
      </c>
      <c r="I544" s="24"/>
      <c r="J544" s="1"/>
      <c r="K544" s="10"/>
      <c r="L544" s="10"/>
      <c r="M544" s="13"/>
      <c r="N544" s="13"/>
      <c r="O544" s="2"/>
    </row>
    <row r="545" spans="2:15">
      <c r="B545" s="2" t="s">
        <v>5068</v>
      </c>
      <c r="D545" s="26" t="s">
        <v>298</v>
      </c>
      <c r="E545" s="26" t="s">
        <v>5023</v>
      </c>
      <c r="F545" s="2" t="s">
        <v>4813</v>
      </c>
      <c r="H545" s="4">
        <v>2021</v>
      </c>
      <c r="I545" s="24"/>
      <c r="J545" s="1"/>
      <c r="K545" s="10"/>
      <c r="L545" s="10"/>
      <c r="M545" s="13"/>
      <c r="N545" s="13"/>
      <c r="O545" s="2"/>
    </row>
    <row r="546" spans="2:15">
      <c r="B546" s="24" t="s">
        <v>2196</v>
      </c>
      <c r="C546" s="116"/>
      <c r="D546" s="26" t="s">
        <v>4926</v>
      </c>
      <c r="E546" s="26" t="s">
        <v>4679</v>
      </c>
      <c r="F546" s="64">
        <v>86</v>
      </c>
      <c r="G546" s="26"/>
      <c r="H546" s="64" t="s">
        <v>4715</v>
      </c>
      <c r="I546" s="24"/>
      <c r="J546" s="1"/>
      <c r="K546" s="10"/>
      <c r="L546" s="10"/>
      <c r="M546" s="13"/>
      <c r="N546" s="13"/>
      <c r="O546" s="2"/>
    </row>
    <row r="547" spans="2:15">
      <c r="B547" s="24" t="s">
        <v>932</v>
      </c>
      <c r="C547" s="116"/>
      <c r="D547" s="26" t="s">
        <v>4696</v>
      </c>
      <c r="E547" s="26" t="s">
        <v>4661</v>
      </c>
      <c r="F547" s="64">
        <v>85</v>
      </c>
      <c r="G547" s="26"/>
      <c r="H547" s="64" t="s">
        <v>4704</v>
      </c>
      <c r="I547" s="24"/>
      <c r="J547" s="1"/>
      <c r="K547" s="10"/>
      <c r="L547" s="10"/>
      <c r="M547" s="13"/>
      <c r="N547" s="13"/>
      <c r="O547" s="2"/>
    </row>
    <row r="548" spans="2:15">
      <c r="B548" s="24" t="s">
        <v>2197</v>
      </c>
      <c r="C548" s="116"/>
      <c r="D548" s="26" t="s">
        <v>4742</v>
      </c>
      <c r="E548" s="26" t="s">
        <v>4743</v>
      </c>
      <c r="F548" s="64" t="s">
        <v>4662</v>
      </c>
      <c r="G548" s="26"/>
      <c r="H548" s="64" t="s">
        <v>4720</v>
      </c>
      <c r="I548" s="24"/>
      <c r="J548" s="1"/>
      <c r="K548" s="10"/>
      <c r="L548" s="10"/>
      <c r="M548" s="13"/>
      <c r="N548" s="13"/>
      <c r="O548" s="2"/>
    </row>
    <row r="549" spans="2:15">
      <c r="B549" s="24" t="s">
        <v>2198</v>
      </c>
      <c r="C549" s="116"/>
      <c r="D549" s="26" t="s">
        <v>229</v>
      </c>
      <c r="E549" s="26" t="s">
        <v>4657</v>
      </c>
      <c r="F549" s="64" t="s">
        <v>4746</v>
      </c>
      <c r="G549" s="26"/>
      <c r="H549" s="64" t="s">
        <v>4692</v>
      </c>
      <c r="I549" s="24"/>
      <c r="J549" s="1"/>
      <c r="K549" s="10"/>
      <c r="L549" s="10"/>
      <c r="M549" s="13"/>
      <c r="N549" s="13"/>
      <c r="O549" s="2"/>
    </row>
    <row r="550" spans="2:15">
      <c r="B550" s="2" t="s">
        <v>5413</v>
      </c>
      <c r="C550" s="1" t="s">
        <v>578</v>
      </c>
      <c r="D550" s="26" t="s">
        <v>5390</v>
      </c>
      <c r="E550" s="26" t="s">
        <v>4679</v>
      </c>
      <c r="F550" s="2" t="s">
        <v>4813</v>
      </c>
      <c r="H550" s="4">
        <v>2021</v>
      </c>
      <c r="I550" s="24"/>
      <c r="J550" s="1"/>
      <c r="K550" s="10"/>
      <c r="L550" s="10"/>
      <c r="M550" s="13"/>
      <c r="N550" s="13"/>
      <c r="O550" s="2"/>
    </row>
    <row r="551" spans="2:15">
      <c r="B551" s="64" t="s">
        <v>5413</v>
      </c>
      <c r="C551" s="116" t="s">
        <v>578</v>
      </c>
      <c r="D551" s="26" t="s">
        <v>5407</v>
      </c>
      <c r="E551" s="26" t="s">
        <v>4634</v>
      </c>
      <c r="F551" s="64" t="s">
        <v>4379</v>
      </c>
      <c r="G551" s="26"/>
      <c r="H551" s="117">
        <v>2021</v>
      </c>
      <c r="I551" s="24"/>
      <c r="J551" s="1"/>
      <c r="K551" s="10"/>
      <c r="L551" s="10"/>
      <c r="M551" s="13"/>
      <c r="N551" s="13"/>
      <c r="O551" s="2"/>
    </row>
    <row r="552" spans="2:15">
      <c r="I552" s="26"/>
    </row>
    <row r="553" spans="2:15">
      <c r="B553" s="294" t="s">
        <v>319</v>
      </c>
      <c r="C553" s="116"/>
      <c r="D553" s="26"/>
      <c r="E553" s="26"/>
      <c r="F553" s="64"/>
      <c r="G553" s="26"/>
      <c r="H553" s="64"/>
      <c r="I553" s="26"/>
    </row>
    <row r="554" spans="2:15">
      <c r="B554" s="333" t="s">
        <v>329</v>
      </c>
      <c r="C554" s="334"/>
      <c r="D554" s="341" t="s">
        <v>4076</v>
      </c>
      <c r="E554" s="341" t="s">
        <v>4706</v>
      </c>
      <c r="F554" s="333" t="s">
        <v>1067</v>
      </c>
      <c r="G554" s="342"/>
      <c r="H554" s="336">
        <v>2019</v>
      </c>
      <c r="I554" s="26"/>
    </row>
    <row r="555" spans="2:15">
      <c r="B555" s="24" t="s">
        <v>332</v>
      </c>
      <c r="C555" s="277"/>
      <c r="D555" s="23" t="s">
        <v>4699</v>
      </c>
      <c r="E555" s="23" t="s">
        <v>4630</v>
      </c>
      <c r="F555" s="24" t="s">
        <v>4662</v>
      </c>
      <c r="G555" s="56"/>
      <c r="H555" s="24" t="s">
        <v>4720</v>
      </c>
      <c r="I555" s="26"/>
    </row>
    <row r="556" spans="2:15">
      <c r="B556" s="2" t="s">
        <v>3225</v>
      </c>
      <c r="C556" s="1" t="s">
        <v>578</v>
      </c>
      <c r="D556" s="23" t="s">
        <v>5220</v>
      </c>
      <c r="E556" s="23" t="s">
        <v>170</v>
      </c>
      <c r="F556" s="2" t="s">
        <v>1067</v>
      </c>
      <c r="H556" s="4">
        <v>2020</v>
      </c>
      <c r="I556" s="26"/>
    </row>
    <row r="557" spans="2:15">
      <c r="B557" s="64" t="s">
        <v>2199</v>
      </c>
      <c r="C557" s="116"/>
      <c r="D557" s="26" t="s">
        <v>223</v>
      </c>
      <c r="E557" s="26" t="s">
        <v>224</v>
      </c>
      <c r="F557" s="64">
        <v>85</v>
      </c>
      <c r="G557" s="117"/>
      <c r="H557" s="64" t="s">
        <v>4628</v>
      </c>
      <c r="I557" s="26"/>
    </row>
    <row r="558" spans="2:15">
      <c r="B558" s="64" t="s">
        <v>2200</v>
      </c>
      <c r="C558" s="116"/>
      <c r="D558" s="26" t="s">
        <v>229</v>
      </c>
      <c r="E558" s="26" t="s">
        <v>4657</v>
      </c>
      <c r="F558" s="64">
        <v>88</v>
      </c>
      <c r="G558" s="117"/>
      <c r="H558" s="64" t="s">
        <v>4658</v>
      </c>
      <c r="I558" s="26"/>
    </row>
    <row r="559" spans="2:15">
      <c r="B559" s="2" t="s">
        <v>2200</v>
      </c>
      <c r="D559" s="26" t="s">
        <v>1846</v>
      </c>
      <c r="E559" s="26" t="s">
        <v>1847</v>
      </c>
      <c r="F559" s="2" t="s">
        <v>1241</v>
      </c>
      <c r="H559" s="4">
        <v>2018</v>
      </c>
      <c r="I559" s="26"/>
    </row>
    <row r="560" spans="2:15">
      <c r="B560" s="2" t="s">
        <v>5415</v>
      </c>
      <c r="D560" s="26" t="s">
        <v>4818</v>
      </c>
      <c r="E560" s="26" t="s">
        <v>3396</v>
      </c>
      <c r="F560" s="2" t="s">
        <v>4379</v>
      </c>
      <c r="H560" s="4">
        <v>2021</v>
      </c>
      <c r="I560" s="26"/>
    </row>
    <row r="561" spans="2:15">
      <c r="B561" s="64" t="s">
        <v>3437</v>
      </c>
      <c r="C561" s="116"/>
      <c r="D561" s="26" t="s">
        <v>1843</v>
      </c>
      <c r="E561" s="26" t="s">
        <v>1844</v>
      </c>
      <c r="F561" s="64">
        <v>94</v>
      </c>
      <c r="G561" s="117"/>
      <c r="H561" s="117">
        <v>2011</v>
      </c>
      <c r="I561" s="26"/>
    </row>
    <row r="562" spans="2:15">
      <c r="B562" s="64" t="s">
        <v>2201</v>
      </c>
      <c r="C562" s="116"/>
      <c r="D562" s="26" t="s">
        <v>328</v>
      </c>
      <c r="E562" s="26" t="s">
        <v>299</v>
      </c>
      <c r="F562" s="64">
        <v>84</v>
      </c>
      <c r="G562" s="117"/>
      <c r="H562" s="64" t="s">
        <v>4704</v>
      </c>
      <c r="I562" s="64"/>
      <c r="J562" s="1"/>
      <c r="K562" s="10"/>
      <c r="L562" s="10"/>
      <c r="M562" s="13"/>
      <c r="N562" s="13"/>
      <c r="O562" s="2"/>
    </row>
    <row r="563" spans="2:15">
      <c r="B563" s="2" t="s">
        <v>2419</v>
      </c>
      <c r="D563" s="26" t="s">
        <v>116</v>
      </c>
      <c r="E563" s="26" t="s">
        <v>299</v>
      </c>
      <c r="F563" s="2" t="s">
        <v>1683</v>
      </c>
      <c r="H563" s="4">
        <v>2019</v>
      </c>
      <c r="I563" s="64"/>
      <c r="J563" s="1"/>
      <c r="K563" s="10"/>
      <c r="L563" s="10"/>
      <c r="M563" s="13"/>
      <c r="N563" s="13"/>
      <c r="O563" s="2"/>
    </row>
    <row r="564" spans="2:15">
      <c r="B564" s="64" t="s">
        <v>2202</v>
      </c>
      <c r="C564" s="116"/>
      <c r="D564" s="26" t="s">
        <v>4770</v>
      </c>
      <c r="E564" s="26" t="s">
        <v>4771</v>
      </c>
      <c r="F564" s="64" t="s">
        <v>194</v>
      </c>
      <c r="G564" s="117"/>
      <c r="H564" s="64" t="s">
        <v>2186</v>
      </c>
      <c r="I564" s="64"/>
      <c r="J564" s="1"/>
      <c r="K564" s="10"/>
      <c r="L564" s="10"/>
      <c r="M564" s="13"/>
      <c r="N564" s="13"/>
      <c r="O564" s="2"/>
    </row>
    <row r="565" spans="2:15">
      <c r="B565" s="64" t="s">
        <v>3819</v>
      </c>
      <c r="C565" s="1" t="s">
        <v>578</v>
      </c>
      <c r="D565" s="26" t="s">
        <v>3812</v>
      </c>
      <c r="E565" s="26" t="s">
        <v>4657</v>
      </c>
      <c r="F565" s="64">
        <v>98</v>
      </c>
      <c r="H565" s="4">
        <v>2014</v>
      </c>
      <c r="I565" s="64"/>
      <c r="J565" s="1"/>
      <c r="K565" s="10"/>
      <c r="L565" s="10"/>
      <c r="M565" s="13"/>
      <c r="N565" s="13"/>
      <c r="O565" s="2"/>
    </row>
    <row r="566" spans="2:15">
      <c r="B566" s="2" t="s">
        <v>3819</v>
      </c>
      <c r="D566" s="26" t="s">
        <v>1846</v>
      </c>
      <c r="E566" s="26" t="s">
        <v>1847</v>
      </c>
      <c r="F566" s="2" t="s">
        <v>1241</v>
      </c>
      <c r="H566" s="4">
        <v>2017</v>
      </c>
      <c r="I566" s="64"/>
      <c r="J566" s="1"/>
    </row>
    <row r="567" spans="2:15">
      <c r="B567" s="64" t="s">
        <v>2236</v>
      </c>
      <c r="C567" s="116" t="s">
        <v>578</v>
      </c>
      <c r="D567" s="26" t="s">
        <v>4517</v>
      </c>
      <c r="E567" s="26" t="s">
        <v>4518</v>
      </c>
      <c r="F567" s="64">
        <v>99</v>
      </c>
      <c r="G567" s="26"/>
      <c r="H567" s="117">
        <v>2016</v>
      </c>
      <c r="I567" s="64"/>
      <c r="J567" s="1"/>
      <c r="K567" s="10"/>
      <c r="L567" s="10"/>
      <c r="M567" s="13"/>
      <c r="N567" s="13"/>
      <c r="O567" s="2"/>
    </row>
    <row r="568" spans="2:15">
      <c r="B568" s="64" t="s">
        <v>2203</v>
      </c>
      <c r="C568" s="116"/>
      <c r="D568" s="26" t="s">
        <v>2204</v>
      </c>
      <c r="E568" s="26" t="s">
        <v>2205</v>
      </c>
      <c r="F568" s="64" t="s">
        <v>4691</v>
      </c>
      <c r="G568" s="117"/>
      <c r="H568" s="64" t="s">
        <v>4658</v>
      </c>
      <c r="I568" s="64"/>
      <c r="J568" s="1"/>
      <c r="K568" s="10"/>
      <c r="L568" s="10"/>
      <c r="M568" s="13"/>
      <c r="N568" s="13"/>
      <c r="O568" s="2"/>
    </row>
    <row r="569" spans="2:15">
      <c r="B569" s="64" t="s">
        <v>2206</v>
      </c>
      <c r="C569" s="116"/>
      <c r="D569" s="26" t="s">
        <v>4680</v>
      </c>
      <c r="E569" s="26" t="s">
        <v>4634</v>
      </c>
      <c r="F569" s="64" t="s">
        <v>4746</v>
      </c>
      <c r="G569" s="117"/>
      <c r="H569" s="64" t="s">
        <v>4692</v>
      </c>
      <c r="I569" s="64"/>
      <c r="J569" s="1"/>
      <c r="K569" s="10"/>
      <c r="L569" s="10"/>
      <c r="M569" s="13"/>
      <c r="N569" s="13"/>
      <c r="O569" s="2"/>
    </row>
    <row r="570" spans="2:15">
      <c r="B570" s="64" t="s">
        <v>3438</v>
      </c>
      <c r="C570" s="116"/>
      <c r="D570" s="26" t="s">
        <v>2992</v>
      </c>
      <c r="E570" s="26" t="s">
        <v>4706</v>
      </c>
      <c r="F570" s="64">
        <v>94</v>
      </c>
      <c r="G570" s="117"/>
      <c r="H570" s="117">
        <v>2011</v>
      </c>
      <c r="I570" s="64"/>
      <c r="J570" s="1"/>
      <c r="K570" s="10"/>
      <c r="L570" s="10"/>
      <c r="M570" s="13"/>
      <c r="N570" s="13"/>
      <c r="O570" s="2"/>
    </row>
    <row r="571" spans="2:15">
      <c r="B571" s="64" t="s">
        <v>1306</v>
      </c>
      <c r="C571" s="116"/>
      <c r="D571" s="26" t="s">
        <v>245</v>
      </c>
      <c r="E571" s="26" t="s">
        <v>4630</v>
      </c>
      <c r="F571" s="64">
        <v>86</v>
      </c>
      <c r="G571" s="117"/>
      <c r="H571" s="64" t="s">
        <v>4715</v>
      </c>
      <c r="I571" s="64"/>
      <c r="J571" s="1"/>
      <c r="K571" s="10"/>
      <c r="L571" s="10"/>
      <c r="M571" s="13"/>
      <c r="N571" s="13"/>
      <c r="O571" s="2"/>
    </row>
    <row r="572" spans="2:15">
      <c r="B572" s="64" t="s">
        <v>2207</v>
      </c>
      <c r="C572" s="116"/>
      <c r="D572" s="26" t="s">
        <v>2208</v>
      </c>
      <c r="E572" s="26" t="s">
        <v>4679</v>
      </c>
      <c r="F572" s="64" t="s">
        <v>4736</v>
      </c>
      <c r="G572" s="117"/>
      <c r="H572" s="64" t="s">
        <v>4915</v>
      </c>
      <c r="I572" s="64"/>
      <c r="J572" s="1"/>
      <c r="K572" s="10"/>
      <c r="L572" s="10"/>
      <c r="M572" s="13"/>
      <c r="N572" s="13"/>
      <c r="O572" s="2"/>
    </row>
    <row r="573" spans="2:15">
      <c r="B573" s="64" t="s">
        <v>2207</v>
      </c>
      <c r="C573" s="116"/>
      <c r="D573" s="26" t="s">
        <v>145</v>
      </c>
      <c r="E573" s="26" t="s">
        <v>4661</v>
      </c>
      <c r="F573" s="64">
        <v>89</v>
      </c>
      <c r="G573" s="117"/>
      <c r="H573" s="117">
        <v>2005</v>
      </c>
      <c r="I573" s="26"/>
    </row>
    <row r="574" spans="2:15">
      <c r="B574" s="64"/>
      <c r="C574" s="116"/>
      <c r="D574" s="26"/>
      <c r="E574" s="26"/>
      <c r="F574" s="64"/>
      <c r="G574" s="26"/>
      <c r="H574" s="117"/>
      <c r="I574" s="220"/>
      <c r="M574" s="4"/>
    </row>
    <row r="575" spans="2:15">
      <c r="B575" s="294" t="s">
        <v>2229</v>
      </c>
      <c r="C575" s="116"/>
      <c r="D575" s="26"/>
      <c r="E575" s="26"/>
      <c r="F575" s="64"/>
      <c r="G575" s="26"/>
      <c r="H575" s="64"/>
      <c r="I575" s="26"/>
    </row>
    <row r="576" spans="2:15">
      <c r="B576" s="333" t="s">
        <v>5223</v>
      </c>
      <c r="C576" s="334"/>
      <c r="D576" s="341" t="s">
        <v>370</v>
      </c>
      <c r="E576" s="341" t="s">
        <v>4714</v>
      </c>
      <c r="F576" s="333" t="s">
        <v>1067</v>
      </c>
      <c r="G576" s="342"/>
      <c r="H576" s="336">
        <v>2020</v>
      </c>
      <c r="I576" s="117"/>
    </row>
    <row r="577" spans="2:9">
      <c r="B577" s="24" t="s">
        <v>2230</v>
      </c>
      <c r="C577" s="277"/>
      <c r="D577" s="23" t="s">
        <v>1317</v>
      </c>
      <c r="E577" s="23" t="s">
        <v>4706</v>
      </c>
      <c r="F577" s="24" t="s">
        <v>4767</v>
      </c>
      <c r="G577" s="56"/>
      <c r="H577" s="24" t="s">
        <v>4663</v>
      </c>
      <c r="I577" s="117"/>
    </row>
    <row r="578" spans="2:9">
      <c r="B578" s="24" t="s">
        <v>2231</v>
      </c>
      <c r="C578" s="116"/>
      <c r="D578" s="26" t="s">
        <v>336</v>
      </c>
      <c r="E578" s="26" t="s">
        <v>4682</v>
      </c>
      <c r="F578" s="64" t="s">
        <v>4662</v>
      </c>
      <c r="G578" s="117"/>
      <c r="H578" s="64" t="s">
        <v>4720</v>
      </c>
      <c r="I578" s="117"/>
    </row>
    <row r="579" spans="2:9">
      <c r="B579" s="2" t="s">
        <v>5416</v>
      </c>
      <c r="C579" s="1" t="s">
        <v>578</v>
      </c>
      <c r="D579" s="26" t="s">
        <v>2670</v>
      </c>
      <c r="E579" s="26" t="s">
        <v>299</v>
      </c>
      <c r="F579" s="2" t="s">
        <v>4379</v>
      </c>
      <c r="H579" s="4">
        <v>2021</v>
      </c>
      <c r="I579" s="117"/>
    </row>
    <row r="580" spans="2:9">
      <c r="B580" s="24" t="s">
        <v>2232</v>
      </c>
      <c r="C580" s="116"/>
      <c r="D580" s="26" t="s">
        <v>2219</v>
      </c>
      <c r="E580" s="26" t="s">
        <v>170</v>
      </c>
      <c r="F580" s="64">
        <v>86</v>
      </c>
      <c r="G580" s="117"/>
      <c r="H580" s="64" t="s">
        <v>4628</v>
      </c>
      <c r="I580" s="117"/>
    </row>
    <row r="581" spans="2:9">
      <c r="B581" s="64" t="s">
        <v>2233</v>
      </c>
      <c r="C581" s="116"/>
      <c r="D581" s="26" t="s">
        <v>338</v>
      </c>
      <c r="E581" s="26" t="s">
        <v>339</v>
      </c>
      <c r="F581" s="64" t="s">
        <v>4780</v>
      </c>
      <c r="G581" s="117"/>
      <c r="H581" s="64" t="s">
        <v>5008</v>
      </c>
      <c r="I581" s="117"/>
    </row>
    <row r="582" spans="2:9">
      <c r="B582" s="64" t="s">
        <v>3820</v>
      </c>
      <c r="D582" t="s">
        <v>3881</v>
      </c>
      <c r="E582" t="s">
        <v>4661</v>
      </c>
      <c r="F582" s="2">
        <v>97</v>
      </c>
      <c r="H582" s="2" t="s">
        <v>1858</v>
      </c>
      <c r="I582" s="117"/>
    </row>
    <row r="583" spans="2:9">
      <c r="B583" s="64">
        <v>13.56</v>
      </c>
      <c r="D583" s="26" t="s">
        <v>3330</v>
      </c>
      <c r="E583" s="26" t="s">
        <v>3331</v>
      </c>
      <c r="F583" s="64">
        <v>96</v>
      </c>
      <c r="H583" s="117">
        <v>2013</v>
      </c>
      <c r="I583" s="117"/>
    </row>
    <row r="584" spans="2:9">
      <c r="B584" s="64">
        <v>13.49</v>
      </c>
      <c r="C584" s="116"/>
      <c r="D584" s="26" t="s">
        <v>3821</v>
      </c>
      <c r="E584" s="26" t="s">
        <v>4634</v>
      </c>
      <c r="F584" s="64">
        <v>98</v>
      </c>
      <c r="G584" s="117"/>
      <c r="H584" s="117">
        <v>2015</v>
      </c>
      <c r="I584" s="117"/>
    </row>
    <row r="585" spans="2:9">
      <c r="B585" s="64" t="s">
        <v>153</v>
      </c>
      <c r="C585" s="116"/>
      <c r="D585" s="26" t="s">
        <v>229</v>
      </c>
      <c r="E585" s="26" t="s">
        <v>4657</v>
      </c>
      <c r="F585" s="64">
        <v>88</v>
      </c>
      <c r="G585" s="117"/>
      <c r="H585" s="64" t="s">
        <v>4658</v>
      </c>
      <c r="I585" s="117"/>
    </row>
    <row r="586" spans="2:9">
      <c r="B586" s="2" t="s">
        <v>3439</v>
      </c>
      <c r="D586" s="26" t="s">
        <v>3803</v>
      </c>
      <c r="E586" s="26" t="s">
        <v>4743</v>
      </c>
      <c r="F586" s="2" t="s">
        <v>581</v>
      </c>
      <c r="H586" s="4">
        <v>2017</v>
      </c>
    </row>
    <row r="587" spans="2:9">
      <c r="B587" s="64" t="s">
        <v>2234</v>
      </c>
      <c r="C587" s="116"/>
      <c r="D587" s="26" t="s">
        <v>383</v>
      </c>
      <c r="E587" s="26" t="s">
        <v>4937</v>
      </c>
      <c r="F587" s="64" t="s">
        <v>4703</v>
      </c>
      <c r="G587" s="117"/>
      <c r="H587" s="64" t="s">
        <v>4715</v>
      </c>
    </row>
    <row r="588" spans="2:9">
      <c r="B588" s="2">
        <v>13.08</v>
      </c>
      <c r="C588" s="1" t="s">
        <v>2070</v>
      </c>
      <c r="D588" s="26" t="s">
        <v>2986</v>
      </c>
      <c r="E588" s="26" t="s">
        <v>5023</v>
      </c>
      <c r="F588" s="64">
        <v>99</v>
      </c>
      <c r="H588" s="4">
        <v>2015</v>
      </c>
    </row>
    <row r="589" spans="2:9">
      <c r="B589" s="64">
        <v>13.06</v>
      </c>
      <c r="C589" s="116"/>
      <c r="D589" s="26" t="s">
        <v>3739</v>
      </c>
      <c r="E589" s="26" t="s">
        <v>3694</v>
      </c>
      <c r="F589" s="64">
        <v>96</v>
      </c>
      <c r="G589" s="117"/>
      <c r="H589" s="117">
        <v>2013</v>
      </c>
    </row>
    <row r="590" spans="2:9">
      <c r="B590" s="2" t="s">
        <v>5417</v>
      </c>
      <c r="C590" s="1" t="s">
        <v>578</v>
      </c>
      <c r="D590" s="26" t="s">
        <v>5418</v>
      </c>
      <c r="E590" s="26" t="s">
        <v>28</v>
      </c>
      <c r="F590" s="2" t="s">
        <v>4813</v>
      </c>
      <c r="H590" s="4">
        <v>2021</v>
      </c>
    </row>
    <row r="591" spans="2:9">
      <c r="B591" s="2" t="s">
        <v>3440</v>
      </c>
      <c r="D591" s="26" t="s">
        <v>1521</v>
      </c>
      <c r="E591" s="26" t="s">
        <v>4630</v>
      </c>
      <c r="F591" s="2" t="s">
        <v>581</v>
      </c>
      <c r="H591" s="4">
        <v>2017</v>
      </c>
    </row>
    <row r="592" spans="2:9">
      <c r="B592" s="24" t="s">
        <v>2235</v>
      </c>
      <c r="C592" s="116"/>
      <c r="D592" s="26" t="s">
        <v>4629</v>
      </c>
      <c r="E592" s="26" t="s">
        <v>4630</v>
      </c>
      <c r="F592" s="64">
        <v>86</v>
      </c>
      <c r="G592" s="117"/>
      <c r="H592" s="64" t="s">
        <v>4715</v>
      </c>
    </row>
    <row r="593" spans="2:9">
      <c r="B593" s="64" t="s">
        <v>2902</v>
      </c>
      <c r="C593" s="116"/>
      <c r="D593" s="26" t="s">
        <v>4803</v>
      </c>
      <c r="E593" s="26" t="s">
        <v>4679</v>
      </c>
      <c r="F593" s="64">
        <v>95</v>
      </c>
      <c r="G593" s="117"/>
      <c r="H593" s="117">
        <v>2012</v>
      </c>
    </row>
    <row r="594" spans="2:9">
      <c r="B594" s="24" t="s">
        <v>2236</v>
      </c>
      <c r="C594" s="116"/>
      <c r="D594" s="26" t="s">
        <v>4665</v>
      </c>
      <c r="E594" s="26" t="s">
        <v>4657</v>
      </c>
      <c r="F594" s="64">
        <v>92</v>
      </c>
      <c r="G594" s="117"/>
      <c r="H594" s="64" t="s">
        <v>4635</v>
      </c>
    </row>
    <row r="595" spans="2:9">
      <c r="B595" s="2">
        <v>12.64</v>
      </c>
      <c r="D595" s="26" t="s">
        <v>3931</v>
      </c>
      <c r="E595" s="26" t="s">
        <v>2799</v>
      </c>
      <c r="F595" s="2">
        <v>99</v>
      </c>
      <c r="H595" s="4">
        <v>2016</v>
      </c>
    </row>
    <row r="596" spans="2:9">
      <c r="B596" s="64"/>
      <c r="C596" s="116"/>
      <c r="D596" s="26"/>
      <c r="E596" s="26"/>
      <c r="F596" s="64"/>
      <c r="G596" s="117"/>
      <c r="H596" s="64"/>
      <c r="I596" s="26"/>
    </row>
    <row r="597" spans="2:9">
      <c r="B597" s="294" t="s">
        <v>1312</v>
      </c>
      <c r="C597" s="116"/>
      <c r="D597" s="26"/>
      <c r="E597" s="26"/>
      <c r="F597" s="64"/>
      <c r="G597" s="26"/>
      <c r="H597" s="64"/>
      <c r="I597" s="26"/>
    </row>
    <row r="598" spans="2:9">
      <c r="B598" s="213" t="s">
        <v>1313</v>
      </c>
      <c r="C598" s="222"/>
      <c r="D598" s="226" t="s">
        <v>245</v>
      </c>
      <c r="E598" s="226" t="s">
        <v>4630</v>
      </c>
      <c r="F598" s="213">
        <v>86</v>
      </c>
      <c r="G598" s="57"/>
      <c r="H598" s="213" t="s">
        <v>4628</v>
      </c>
      <c r="I598" s="26"/>
    </row>
    <row r="599" spans="2:9">
      <c r="B599" s="24" t="s">
        <v>1314</v>
      </c>
      <c r="C599" s="116"/>
      <c r="D599" s="26" t="s">
        <v>336</v>
      </c>
      <c r="E599" s="26" t="s">
        <v>4682</v>
      </c>
      <c r="F599" s="64" t="s">
        <v>4662</v>
      </c>
      <c r="G599" s="117"/>
      <c r="H599" s="64" t="s">
        <v>4728</v>
      </c>
      <c r="I599" s="26"/>
    </row>
    <row r="600" spans="2:9">
      <c r="B600" s="64" t="s">
        <v>1315</v>
      </c>
      <c r="C600" s="116"/>
      <c r="D600" s="26" t="s">
        <v>338</v>
      </c>
      <c r="E600" s="26" t="s">
        <v>339</v>
      </c>
      <c r="F600" s="64" t="s">
        <v>4780</v>
      </c>
      <c r="G600" s="117"/>
      <c r="H600" s="64" t="s">
        <v>5008</v>
      </c>
      <c r="I600" s="26"/>
    </row>
    <row r="601" spans="2:9">
      <c r="B601" s="2">
        <v>41.82</v>
      </c>
      <c r="C601" s="1" t="s">
        <v>578</v>
      </c>
      <c r="D601" s="26" t="s">
        <v>3822</v>
      </c>
      <c r="E601" s="26" t="s">
        <v>4679</v>
      </c>
      <c r="F601" s="2">
        <v>97</v>
      </c>
      <c r="H601" s="4">
        <v>2014</v>
      </c>
      <c r="I601" s="26"/>
    </row>
    <row r="602" spans="2:9">
      <c r="B602" s="64" t="s">
        <v>1316</v>
      </c>
      <c r="C602" s="116"/>
      <c r="D602" s="26" t="s">
        <v>1317</v>
      </c>
      <c r="E602" s="26" t="s">
        <v>4706</v>
      </c>
      <c r="F602" s="64" t="s">
        <v>4736</v>
      </c>
      <c r="G602" s="117"/>
      <c r="H602" s="64" t="s">
        <v>4663</v>
      </c>
      <c r="I602" s="26"/>
    </row>
    <row r="603" spans="2:9">
      <c r="B603" s="64">
        <v>40.159999999999997</v>
      </c>
      <c r="C603" s="116"/>
      <c r="D603" s="26" t="s">
        <v>154</v>
      </c>
      <c r="E603" s="26" t="s">
        <v>299</v>
      </c>
      <c r="F603" s="64">
        <v>89</v>
      </c>
      <c r="G603" s="117"/>
      <c r="H603" s="117">
        <v>2006</v>
      </c>
      <c r="I603" s="26"/>
    </row>
    <row r="604" spans="2:9">
      <c r="B604" s="2" t="s">
        <v>5224</v>
      </c>
      <c r="D604" s="26" t="s">
        <v>370</v>
      </c>
      <c r="E604" s="26" t="s">
        <v>4714</v>
      </c>
      <c r="F604" s="2" t="s">
        <v>1067</v>
      </c>
      <c r="H604" s="4">
        <v>2020</v>
      </c>
      <c r="I604" s="26"/>
    </row>
    <row r="605" spans="2:9">
      <c r="B605" s="2">
        <v>39.85</v>
      </c>
      <c r="D605" t="s">
        <v>3881</v>
      </c>
      <c r="E605" t="s">
        <v>4661</v>
      </c>
      <c r="F605" s="2">
        <v>97</v>
      </c>
      <c r="H605" s="2" t="s">
        <v>1858</v>
      </c>
      <c r="I605" s="26"/>
    </row>
    <row r="606" spans="2:9">
      <c r="B606" s="64" t="s">
        <v>1933</v>
      </c>
      <c r="C606" s="116"/>
      <c r="D606" s="26" t="s">
        <v>2986</v>
      </c>
      <c r="E606" s="26" t="s">
        <v>5023</v>
      </c>
      <c r="F606" s="64" t="s">
        <v>3800</v>
      </c>
      <c r="G606" s="117"/>
      <c r="H606" s="64" t="s">
        <v>3044</v>
      </c>
      <c r="I606" s="26"/>
    </row>
    <row r="607" spans="2:9">
      <c r="B607" s="64" t="s">
        <v>1318</v>
      </c>
      <c r="C607" s="116"/>
      <c r="D607" s="26" t="s">
        <v>4629</v>
      </c>
      <c r="E607" s="26" t="s">
        <v>4630</v>
      </c>
      <c r="F607" s="64">
        <v>86</v>
      </c>
      <c r="G607" s="117"/>
      <c r="H607" s="64" t="s">
        <v>4715</v>
      </c>
      <c r="I607" s="26"/>
    </row>
    <row r="608" spans="2:9">
      <c r="B608" s="64" t="s">
        <v>1319</v>
      </c>
      <c r="C608" s="116"/>
      <c r="D608" s="26" t="s">
        <v>1311</v>
      </c>
      <c r="E608" s="26" t="s">
        <v>4679</v>
      </c>
      <c r="F608" s="64">
        <v>85</v>
      </c>
      <c r="G608" s="117"/>
      <c r="H608" s="64" t="s">
        <v>4628</v>
      </c>
      <c r="I608" s="26"/>
    </row>
    <row r="609" spans="2:9">
      <c r="B609" s="64" t="s">
        <v>1320</v>
      </c>
      <c r="C609" s="116"/>
      <c r="D609" s="26" t="s">
        <v>229</v>
      </c>
      <c r="E609" s="26" t="s">
        <v>4657</v>
      </c>
      <c r="F609" s="64">
        <v>88</v>
      </c>
      <c r="G609" s="117"/>
      <c r="H609" s="64" t="s">
        <v>4658</v>
      </c>
      <c r="I609" s="26"/>
    </row>
    <row r="610" spans="2:9">
      <c r="B610" s="64" t="s">
        <v>2228</v>
      </c>
      <c r="C610" s="116"/>
      <c r="D610" s="26" t="s">
        <v>1317</v>
      </c>
      <c r="E610" s="26" t="s">
        <v>4706</v>
      </c>
      <c r="F610" s="64" t="s">
        <v>4767</v>
      </c>
      <c r="G610" s="117"/>
      <c r="H610" s="64" t="s">
        <v>4915</v>
      </c>
      <c r="I610" s="26"/>
    </row>
    <row r="611" spans="2:9">
      <c r="B611" s="64">
        <v>37.94</v>
      </c>
      <c r="C611" s="116"/>
      <c r="D611" s="26" t="s">
        <v>2225</v>
      </c>
      <c r="E611" s="26" t="s">
        <v>4954</v>
      </c>
      <c r="F611" s="64">
        <v>93</v>
      </c>
      <c r="G611" s="117"/>
      <c r="H611" s="117">
        <v>2010</v>
      </c>
      <c r="I611" s="26"/>
    </row>
    <row r="612" spans="2:9">
      <c r="B612" s="64" t="s">
        <v>1321</v>
      </c>
      <c r="C612" s="116"/>
      <c r="D612" s="26" t="s">
        <v>358</v>
      </c>
      <c r="E612" s="26" t="s">
        <v>4679</v>
      </c>
      <c r="F612" s="64">
        <v>85</v>
      </c>
      <c r="G612" s="117"/>
      <c r="H612" s="64" t="s">
        <v>4628</v>
      </c>
      <c r="I612" s="26"/>
    </row>
    <row r="613" spans="2:9">
      <c r="B613" s="2">
        <v>37.67</v>
      </c>
      <c r="D613" s="26" t="s">
        <v>3931</v>
      </c>
      <c r="E613" s="26" t="s">
        <v>2799</v>
      </c>
      <c r="F613" s="2" t="s">
        <v>581</v>
      </c>
      <c r="H613" s="4">
        <v>2016</v>
      </c>
      <c r="I613" s="26"/>
    </row>
    <row r="614" spans="2:9">
      <c r="B614" s="2" t="s">
        <v>2379</v>
      </c>
      <c r="D614" s="26" t="s">
        <v>5099</v>
      </c>
      <c r="E614" s="26" t="s">
        <v>5023</v>
      </c>
      <c r="F614" s="2" t="s">
        <v>1067</v>
      </c>
      <c r="H614" s="4">
        <v>2019</v>
      </c>
      <c r="I614" s="26"/>
    </row>
    <row r="615" spans="2:9">
      <c r="B615" s="64" t="s">
        <v>1322</v>
      </c>
      <c r="C615" s="116"/>
      <c r="D615" s="26" t="s">
        <v>366</v>
      </c>
      <c r="E615" s="26" t="s">
        <v>4634</v>
      </c>
      <c r="F615" s="64" t="s">
        <v>4662</v>
      </c>
      <c r="G615" s="117"/>
      <c r="H615" s="64" t="s">
        <v>4720</v>
      </c>
      <c r="I615" s="26"/>
    </row>
    <row r="616" spans="2:9">
      <c r="B616" s="2" t="s">
        <v>5419</v>
      </c>
      <c r="D616" s="26" t="s">
        <v>5418</v>
      </c>
      <c r="E616" s="26" t="s">
        <v>28</v>
      </c>
      <c r="F616" s="2" t="s">
        <v>4813</v>
      </c>
      <c r="H616" s="4">
        <v>2021</v>
      </c>
      <c r="I616" s="26"/>
    </row>
    <row r="617" spans="2:9">
      <c r="B617" s="64">
        <v>36.549999999999997</v>
      </c>
      <c r="C617" s="116"/>
      <c r="D617" s="26" t="s">
        <v>4665</v>
      </c>
      <c r="E617" s="26" t="s">
        <v>4657</v>
      </c>
      <c r="F617" s="64">
        <v>92</v>
      </c>
      <c r="G617" s="117"/>
      <c r="H617" s="117">
        <v>2009</v>
      </c>
      <c r="I617" s="26"/>
    </row>
    <row r="618" spans="2:9">
      <c r="B618" s="64"/>
      <c r="C618" s="116"/>
      <c r="D618" s="26"/>
      <c r="E618" s="26"/>
      <c r="F618" s="64"/>
      <c r="G618" s="26"/>
      <c r="H618" s="117"/>
      <c r="I618" s="26"/>
    </row>
    <row r="619" spans="2:9">
      <c r="B619" s="294" t="s">
        <v>2239</v>
      </c>
      <c r="C619" s="116"/>
      <c r="D619" s="26"/>
      <c r="E619" s="26"/>
      <c r="F619" s="64"/>
      <c r="G619" s="26"/>
      <c r="H619" s="64"/>
      <c r="I619" s="26"/>
    </row>
    <row r="620" spans="2:9">
      <c r="B620" s="333" t="s">
        <v>1808</v>
      </c>
      <c r="C620" s="334"/>
      <c r="D620" s="341" t="s">
        <v>5099</v>
      </c>
      <c r="E620" s="341" t="s">
        <v>5023</v>
      </c>
      <c r="F620" s="333" t="s">
        <v>1067</v>
      </c>
      <c r="G620" s="342"/>
      <c r="H620" s="336">
        <v>2020</v>
      </c>
      <c r="I620" s="26"/>
    </row>
    <row r="621" spans="2:9">
      <c r="B621" s="2" t="s">
        <v>5225</v>
      </c>
      <c r="D621" s="26" t="s">
        <v>370</v>
      </c>
      <c r="E621" s="26" t="s">
        <v>4714</v>
      </c>
      <c r="F621" s="2" t="s">
        <v>1067</v>
      </c>
      <c r="H621" s="4">
        <v>2020</v>
      </c>
      <c r="I621" s="26"/>
    </row>
    <row r="622" spans="2:9">
      <c r="B622" s="24" t="s">
        <v>155</v>
      </c>
      <c r="C622" s="277"/>
      <c r="D622" s="23" t="s">
        <v>364</v>
      </c>
      <c r="E622" s="23" t="s">
        <v>4657</v>
      </c>
      <c r="F622" s="24" t="s">
        <v>4691</v>
      </c>
      <c r="G622" s="23"/>
      <c r="H622" s="24" t="s">
        <v>4750</v>
      </c>
      <c r="I622" s="26"/>
    </row>
    <row r="623" spans="2:9">
      <c r="B623" s="24" t="s">
        <v>2240</v>
      </c>
      <c r="C623" s="116"/>
      <c r="D623" s="26" t="s">
        <v>336</v>
      </c>
      <c r="E623" s="26" t="s">
        <v>4682</v>
      </c>
      <c r="F623" s="64" t="s">
        <v>4662</v>
      </c>
      <c r="G623" s="26"/>
      <c r="H623" s="64" t="s">
        <v>4728</v>
      </c>
      <c r="I623" s="26"/>
    </row>
    <row r="624" spans="2:9">
      <c r="B624" s="2" t="s">
        <v>4113</v>
      </c>
      <c r="D624" s="26" t="s">
        <v>2954</v>
      </c>
      <c r="E624" s="26" t="s">
        <v>3791</v>
      </c>
      <c r="F624" s="2" t="s">
        <v>1241</v>
      </c>
      <c r="H624" s="4">
        <v>2018</v>
      </c>
      <c r="I624" s="26"/>
    </row>
    <row r="625" spans="2:9">
      <c r="B625" s="24" t="s">
        <v>2241</v>
      </c>
      <c r="C625" s="116"/>
      <c r="D625" s="26" t="s">
        <v>366</v>
      </c>
      <c r="E625" s="26" t="s">
        <v>4634</v>
      </c>
      <c r="F625" s="64" t="s">
        <v>4662</v>
      </c>
      <c r="G625" s="26"/>
      <c r="H625" s="64" t="s">
        <v>4720</v>
      </c>
      <c r="I625" s="26"/>
    </row>
    <row r="626" spans="2:9">
      <c r="B626" s="64">
        <v>42.35</v>
      </c>
      <c r="C626" s="116"/>
      <c r="D626" s="26" t="s">
        <v>2986</v>
      </c>
      <c r="E626" s="26" t="s">
        <v>5023</v>
      </c>
      <c r="F626" s="64" t="s">
        <v>3800</v>
      </c>
      <c r="G626" s="117"/>
      <c r="H626" s="64" t="s">
        <v>3044</v>
      </c>
      <c r="I626" s="26"/>
    </row>
    <row r="627" spans="2:9">
      <c r="B627" s="64" t="s">
        <v>2242</v>
      </c>
      <c r="C627" s="116"/>
      <c r="D627" s="26" t="s">
        <v>358</v>
      </c>
      <c r="E627" s="26" t="s">
        <v>4679</v>
      </c>
      <c r="F627" s="64">
        <v>85</v>
      </c>
      <c r="G627" s="26"/>
      <c r="H627" s="64" t="s">
        <v>4628</v>
      </c>
      <c r="I627" s="26"/>
    </row>
    <row r="628" spans="2:9">
      <c r="B628" s="64" t="s">
        <v>3442</v>
      </c>
      <c r="C628" s="116"/>
      <c r="D628" s="26" t="s">
        <v>3877</v>
      </c>
      <c r="E628" s="26" t="s">
        <v>4679</v>
      </c>
      <c r="F628" s="64">
        <v>99</v>
      </c>
      <c r="G628" s="26"/>
      <c r="H628" s="117">
        <v>2016</v>
      </c>
      <c r="I628" s="26"/>
    </row>
    <row r="629" spans="2:9">
      <c r="B629" s="2" t="s">
        <v>3441</v>
      </c>
      <c r="D629" s="26" t="s">
        <v>3803</v>
      </c>
      <c r="E629" s="26" t="s">
        <v>4743</v>
      </c>
      <c r="F629" s="2" t="s">
        <v>581</v>
      </c>
      <c r="H629" s="4">
        <v>2017</v>
      </c>
      <c r="I629" s="26"/>
    </row>
    <row r="630" spans="2:9">
      <c r="B630" s="64" t="s">
        <v>2243</v>
      </c>
      <c r="C630" s="116"/>
      <c r="D630" s="26" t="s">
        <v>369</v>
      </c>
      <c r="E630" s="26" t="s">
        <v>370</v>
      </c>
      <c r="F630" s="64" t="s">
        <v>4746</v>
      </c>
      <c r="G630" s="26"/>
      <c r="H630" s="64" t="s">
        <v>4692</v>
      </c>
      <c r="I630" s="26"/>
    </row>
    <row r="631" spans="2:9">
      <c r="B631" s="2">
        <v>37.68</v>
      </c>
      <c r="D631" s="26" t="s">
        <v>1521</v>
      </c>
      <c r="E631" s="26" t="s">
        <v>4630</v>
      </c>
      <c r="F631" s="2" t="s">
        <v>581</v>
      </c>
      <c r="H631" s="4">
        <v>2016</v>
      </c>
      <c r="I631" s="26"/>
    </row>
    <row r="632" spans="2:9">
      <c r="B632" s="2" t="s">
        <v>5100</v>
      </c>
      <c r="D632" s="26" t="s">
        <v>5097</v>
      </c>
      <c r="E632" s="26" t="s">
        <v>339</v>
      </c>
      <c r="F632" s="2" t="s">
        <v>1683</v>
      </c>
      <c r="H632" s="4">
        <v>2019</v>
      </c>
      <c r="I632" s="26"/>
    </row>
    <row r="633" spans="2:9">
      <c r="B633" s="64">
        <v>35.56</v>
      </c>
      <c r="C633" s="116"/>
      <c r="D633" s="26" t="s">
        <v>3821</v>
      </c>
      <c r="E633" s="26" t="s">
        <v>4634</v>
      </c>
      <c r="F633" s="64">
        <v>98</v>
      </c>
      <c r="G633" s="117"/>
      <c r="H633" s="117">
        <v>2015</v>
      </c>
      <c r="I633" s="26"/>
    </row>
    <row r="634" spans="2:9">
      <c r="B634" s="64">
        <v>35.369999999999997</v>
      </c>
      <c r="C634" s="116"/>
      <c r="D634" s="26" t="s">
        <v>245</v>
      </c>
      <c r="E634" s="26" t="s">
        <v>4630</v>
      </c>
      <c r="F634" s="64">
        <v>86</v>
      </c>
      <c r="G634" s="26"/>
      <c r="H634" s="64" t="s">
        <v>4715</v>
      </c>
      <c r="I634" s="26"/>
    </row>
    <row r="635" spans="2:9">
      <c r="B635" s="64">
        <v>35.29</v>
      </c>
      <c r="C635" s="116"/>
      <c r="D635" s="26" t="s">
        <v>229</v>
      </c>
      <c r="E635" s="26" t="s">
        <v>4657</v>
      </c>
      <c r="F635" s="64">
        <v>88</v>
      </c>
      <c r="G635" s="26"/>
      <c r="H635" s="64" t="s">
        <v>4658</v>
      </c>
      <c r="I635" s="26"/>
    </row>
    <row r="636" spans="2:9">
      <c r="B636" s="24" t="s">
        <v>2244</v>
      </c>
      <c r="C636" s="116"/>
      <c r="D636" s="26" t="s">
        <v>330</v>
      </c>
      <c r="E636" s="26" t="s">
        <v>249</v>
      </c>
      <c r="F636" s="64" t="s">
        <v>4662</v>
      </c>
      <c r="G636" s="26"/>
      <c r="H636" s="64" t="s">
        <v>4720</v>
      </c>
      <c r="I636" s="26"/>
    </row>
    <row r="637" spans="2:9">
      <c r="B637" s="24" t="s">
        <v>2245</v>
      </c>
      <c r="C637" s="116"/>
      <c r="D637" s="26" t="s">
        <v>1342</v>
      </c>
      <c r="E637" s="26" t="s">
        <v>1343</v>
      </c>
      <c r="F637" s="64" t="s">
        <v>4709</v>
      </c>
      <c r="G637" s="26"/>
      <c r="H637" s="64" t="s">
        <v>4631</v>
      </c>
      <c r="I637" s="26"/>
    </row>
    <row r="638" spans="2:9">
      <c r="B638" s="64">
        <v>33.83</v>
      </c>
      <c r="C638" s="116"/>
      <c r="D638" s="26" t="s">
        <v>2798</v>
      </c>
      <c r="E638" s="26" t="s">
        <v>2799</v>
      </c>
      <c r="F638" s="64">
        <v>94</v>
      </c>
      <c r="G638" s="117"/>
      <c r="H638" s="117">
        <v>2010</v>
      </c>
      <c r="I638" s="26"/>
    </row>
    <row r="639" spans="2:9">
      <c r="B639" s="64">
        <v>33.299999999999997</v>
      </c>
      <c r="C639" s="116"/>
      <c r="D639" s="26" t="s">
        <v>3330</v>
      </c>
      <c r="E639" s="26" t="s">
        <v>4706</v>
      </c>
      <c r="F639" s="64">
        <v>96</v>
      </c>
      <c r="G639" s="26"/>
      <c r="H639" s="117">
        <v>2014</v>
      </c>
      <c r="I639" s="26"/>
    </row>
    <row r="640" spans="2:9">
      <c r="B640" s="64"/>
      <c r="C640" s="116"/>
      <c r="D640" s="26"/>
      <c r="E640" s="26"/>
      <c r="F640" s="64"/>
      <c r="G640" s="26"/>
      <c r="H640" s="117"/>
      <c r="I640" s="26"/>
    </row>
    <row r="641" spans="2:9">
      <c r="B641" s="294" t="s">
        <v>981</v>
      </c>
      <c r="C641" s="116"/>
      <c r="D641" s="26"/>
      <c r="E641" s="26"/>
      <c r="F641" s="64"/>
      <c r="G641" s="26"/>
      <c r="H641" s="64"/>
      <c r="I641" s="26"/>
    </row>
    <row r="642" spans="2:9">
      <c r="B642" s="213" t="s">
        <v>2209</v>
      </c>
      <c r="C642" s="222"/>
      <c r="D642" s="226" t="s">
        <v>328</v>
      </c>
      <c r="E642" s="226" t="s">
        <v>299</v>
      </c>
      <c r="F642" s="213" t="s">
        <v>4914</v>
      </c>
      <c r="G642" s="226"/>
      <c r="H642" s="213" t="s">
        <v>4704</v>
      </c>
      <c r="I642" s="26"/>
    </row>
    <row r="643" spans="2:9">
      <c r="B643" s="64" t="s">
        <v>2210</v>
      </c>
      <c r="C643" s="116"/>
      <c r="D643" s="26" t="s">
        <v>4629</v>
      </c>
      <c r="E643" s="26" t="s">
        <v>4630</v>
      </c>
      <c r="F643" s="64">
        <v>86</v>
      </c>
      <c r="G643" s="26"/>
      <c r="H643" s="64" t="s">
        <v>4628</v>
      </c>
      <c r="I643" s="26"/>
    </row>
    <row r="644" spans="2:9">
      <c r="B644" s="24" t="s">
        <v>2211</v>
      </c>
      <c r="C644" s="116"/>
      <c r="D644" s="26" t="s">
        <v>330</v>
      </c>
      <c r="E644" s="26" t="s">
        <v>249</v>
      </c>
      <c r="F644" s="64" t="s">
        <v>4662</v>
      </c>
      <c r="G644" s="26"/>
      <c r="H644" s="64" t="s">
        <v>4720</v>
      </c>
      <c r="I644" s="26"/>
    </row>
    <row r="645" spans="2:9">
      <c r="B645" s="24" t="s">
        <v>2212</v>
      </c>
      <c r="C645" s="116"/>
      <c r="D645" s="26" t="s">
        <v>336</v>
      </c>
      <c r="E645" s="26" t="s">
        <v>4682</v>
      </c>
      <c r="F645" s="64" t="s">
        <v>4662</v>
      </c>
      <c r="G645" s="26"/>
      <c r="H645" s="64" t="s">
        <v>4728</v>
      </c>
      <c r="I645" s="26"/>
    </row>
    <row r="646" spans="2:9">
      <c r="B646" s="24" t="s">
        <v>2213</v>
      </c>
      <c r="C646" s="116"/>
      <c r="D646" s="26" t="s">
        <v>383</v>
      </c>
      <c r="E646" s="26" t="s">
        <v>4937</v>
      </c>
      <c r="F646" s="64" t="s">
        <v>4703</v>
      </c>
      <c r="G646" s="26"/>
      <c r="H646" s="64" t="s">
        <v>4715</v>
      </c>
      <c r="I646" s="26"/>
    </row>
    <row r="647" spans="2:9">
      <c r="B647" s="24" t="s">
        <v>2214</v>
      </c>
      <c r="C647" s="116"/>
      <c r="D647" s="26" t="s">
        <v>377</v>
      </c>
      <c r="E647" s="26" t="s">
        <v>4657</v>
      </c>
      <c r="F647" s="64" t="s">
        <v>4662</v>
      </c>
      <c r="G647" s="26"/>
      <c r="H647" s="64" t="s">
        <v>4720</v>
      </c>
      <c r="I647" s="26"/>
    </row>
    <row r="648" spans="2:9">
      <c r="B648" s="64" t="s">
        <v>2215</v>
      </c>
      <c r="C648" s="116"/>
      <c r="D648" s="26" t="s">
        <v>433</v>
      </c>
      <c r="E648" s="26" t="s">
        <v>4706</v>
      </c>
      <c r="F648" s="64" t="s">
        <v>2216</v>
      </c>
      <c r="G648" s="26"/>
      <c r="H648" s="64" t="s">
        <v>2217</v>
      </c>
      <c r="I648" s="26"/>
    </row>
    <row r="649" spans="2:9">
      <c r="B649" s="64" t="s">
        <v>2218</v>
      </c>
      <c r="C649" s="116"/>
      <c r="D649" s="26" t="s">
        <v>2219</v>
      </c>
      <c r="E649" s="26" t="s">
        <v>170</v>
      </c>
      <c r="F649" s="64" t="s">
        <v>4703</v>
      </c>
      <c r="G649" s="26"/>
      <c r="H649" s="64" t="s">
        <v>4715</v>
      </c>
      <c r="I649" s="26"/>
    </row>
    <row r="650" spans="2:9">
      <c r="B650" s="217">
        <v>51.6</v>
      </c>
      <c r="C650" s="116"/>
      <c r="D650" s="26" t="s">
        <v>4803</v>
      </c>
      <c r="E650" s="26" t="s">
        <v>4679</v>
      </c>
      <c r="F650" s="64">
        <v>95</v>
      </c>
      <c r="G650" s="117"/>
      <c r="H650" s="117">
        <v>2011</v>
      </c>
      <c r="I650" s="26"/>
    </row>
    <row r="651" spans="2:9">
      <c r="B651" s="64" t="s">
        <v>2220</v>
      </c>
      <c r="C651" s="116"/>
      <c r="D651" s="26" t="s">
        <v>4698</v>
      </c>
      <c r="E651" s="26" t="s">
        <v>4679</v>
      </c>
      <c r="F651" s="64" t="s">
        <v>4763</v>
      </c>
      <c r="G651" s="26"/>
      <c r="H651" s="64" t="s">
        <v>4715</v>
      </c>
      <c r="I651" s="26"/>
    </row>
    <row r="652" spans="2:9">
      <c r="B652" s="64">
        <v>50.14</v>
      </c>
      <c r="C652" s="116"/>
      <c r="D652" s="26" t="s">
        <v>154</v>
      </c>
      <c r="E652" s="26" t="s">
        <v>299</v>
      </c>
      <c r="F652" s="64">
        <v>89</v>
      </c>
      <c r="G652" s="117"/>
      <c r="H652" s="117">
        <v>2006</v>
      </c>
      <c r="I652" s="26"/>
    </row>
    <row r="653" spans="2:9">
      <c r="B653" s="64" t="s">
        <v>1052</v>
      </c>
      <c r="C653" s="116"/>
      <c r="D653" s="26" t="s">
        <v>338</v>
      </c>
      <c r="E653" s="26" t="s">
        <v>339</v>
      </c>
      <c r="F653" s="64" t="s">
        <v>4780</v>
      </c>
      <c r="G653" s="26"/>
      <c r="H653" s="64" t="s">
        <v>5008</v>
      </c>
      <c r="I653" s="26"/>
    </row>
    <row r="654" spans="2:9">
      <c r="B654" s="64">
        <v>49.53</v>
      </c>
      <c r="C654" s="116"/>
      <c r="D654" s="26" t="s">
        <v>4680</v>
      </c>
      <c r="E654" s="26" t="s">
        <v>4634</v>
      </c>
      <c r="F654" s="64">
        <v>88</v>
      </c>
      <c r="G654" s="117"/>
      <c r="H654" s="117">
        <v>2004</v>
      </c>
      <c r="I654" s="26"/>
    </row>
    <row r="655" spans="2:9">
      <c r="B655" s="64">
        <v>47.37</v>
      </c>
      <c r="C655" s="116"/>
      <c r="D655" s="26" t="s">
        <v>383</v>
      </c>
      <c r="E655" s="26" t="s">
        <v>4937</v>
      </c>
      <c r="F655" s="64">
        <v>86</v>
      </c>
      <c r="G655" s="117"/>
      <c r="H655" s="117">
        <v>2003</v>
      </c>
      <c r="I655" s="26"/>
    </row>
    <row r="656" spans="2:9">
      <c r="B656" s="64">
        <v>47.28</v>
      </c>
      <c r="C656" s="116"/>
      <c r="D656" s="26" t="s">
        <v>4771</v>
      </c>
      <c r="E656" s="26" t="s">
        <v>5023</v>
      </c>
      <c r="F656" s="64">
        <v>88</v>
      </c>
      <c r="G656" s="117"/>
      <c r="H656" s="117">
        <v>2005</v>
      </c>
      <c r="I656" s="26"/>
    </row>
    <row r="657" spans="2:9">
      <c r="B657" s="64">
        <v>46.98</v>
      </c>
      <c r="C657" s="116"/>
      <c r="D657" s="26" t="s">
        <v>377</v>
      </c>
      <c r="E657" s="26" t="s">
        <v>4657</v>
      </c>
      <c r="F657" s="64">
        <v>81</v>
      </c>
      <c r="G657" s="26"/>
      <c r="H657" s="117">
        <v>1997</v>
      </c>
      <c r="I657" s="26"/>
    </row>
    <row r="658" spans="2:9">
      <c r="B658" s="64">
        <v>46.44</v>
      </c>
      <c r="C658" s="116"/>
      <c r="D658" s="26" t="s">
        <v>3271</v>
      </c>
      <c r="E658" s="26" t="s">
        <v>1343</v>
      </c>
      <c r="F658" s="64">
        <v>77</v>
      </c>
      <c r="G658" s="26"/>
      <c r="H658" s="117">
        <v>1993</v>
      </c>
      <c r="I658" s="26"/>
    </row>
    <row r="659" spans="2:9">
      <c r="B659" s="64">
        <v>45.41</v>
      </c>
      <c r="C659" s="116"/>
      <c r="D659" s="26" t="s">
        <v>229</v>
      </c>
      <c r="E659" s="26" t="s">
        <v>4657</v>
      </c>
      <c r="F659" s="64">
        <v>88</v>
      </c>
      <c r="G659" s="117"/>
      <c r="H659" s="64" t="s">
        <v>4658</v>
      </c>
      <c r="I659" s="26"/>
    </row>
    <row r="660" spans="2:9">
      <c r="B660" s="64">
        <v>44.18</v>
      </c>
      <c r="C660" s="116"/>
      <c r="D660" s="26" t="s">
        <v>350</v>
      </c>
      <c r="E660" s="26" t="s">
        <v>4687</v>
      </c>
      <c r="F660" s="64">
        <v>77</v>
      </c>
      <c r="G660" s="26"/>
      <c r="H660" s="117">
        <v>1994</v>
      </c>
      <c r="I660" s="26"/>
    </row>
    <row r="661" spans="2:9">
      <c r="B661" s="64"/>
      <c r="C661" s="116"/>
      <c r="D661" s="26"/>
      <c r="E661" s="26"/>
      <c r="F661" s="64"/>
      <c r="G661" s="26"/>
      <c r="H661" s="117"/>
      <c r="I661" s="26"/>
    </row>
    <row r="662" spans="2:9">
      <c r="B662" s="64"/>
      <c r="C662" s="116"/>
      <c r="D662" s="26"/>
      <c r="E662" s="26"/>
      <c r="F662" s="64"/>
      <c r="G662" s="117"/>
      <c r="H662" s="117"/>
      <c r="I662" s="26"/>
    </row>
    <row r="663" spans="2:9">
      <c r="B663" s="294" t="s">
        <v>2221</v>
      </c>
      <c r="C663" s="116"/>
      <c r="D663" s="26"/>
      <c r="E663" s="26"/>
      <c r="F663" s="64"/>
      <c r="G663" s="26"/>
      <c r="H663" s="64"/>
      <c r="I663" s="26"/>
    </row>
    <row r="664" spans="2:9">
      <c r="B664" s="333" t="s">
        <v>3450</v>
      </c>
      <c r="C664" s="334" t="s">
        <v>578</v>
      </c>
      <c r="D664" s="341" t="s">
        <v>5220</v>
      </c>
      <c r="E664" s="341" t="s">
        <v>170</v>
      </c>
      <c r="F664" s="333" t="s">
        <v>1067</v>
      </c>
      <c r="G664" s="342"/>
      <c r="H664" s="336">
        <v>2020</v>
      </c>
      <c r="I664" s="26"/>
    </row>
    <row r="665" spans="2:9">
      <c r="B665" s="24" t="s">
        <v>3443</v>
      </c>
      <c r="C665" s="11"/>
      <c r="D665" s="23" t="s">
        <v>1934</v>
      </c>
      <c r="E665" s="23" t="s">
        <v>4743</v>
      </c>
      <c r="F665" s="5" t="s">
        <v>581</v>
      </c>
      <c r="G665" s="12"/>
      <c r="H665" s="6">
        <v>2017</v>
      </c>
      <c r="I665" s="26"/>
    </row>
    <row r="666" spans="2:9">
      <c r="B666" s="24">
        <v>58.73</v>
      </c>
      <c r="C666" s="277"/>
      <c r="D666" s="23" t="s">
        <v>4803</v>
      </c>
      <c r="E666" s="23" t="s">
        <v>4679</v>
      </c>
      <c r="F666" s="24">
        <v>95</v>
      </c>
      <c r="G666" s="56"/>
      <c r="H666" s="56">
        <v>2012</v>
      </c>
      <c r="I666" s="26"/>
    </row>
    <row r="667" spans="2:9">
      <c r="B667" s="64" t="s">
        <v>1935</v>
      </c>
      <c r="C667" s="116"/>
      <c r="D667" s="26" t="s">
        <v>3931</v>
      </c>
      <c r="E667" s="26" t="s">
        <v>2799</v>
      </c>
      <c r="F667" s="64" t="s">
        <v>3800</v>
      </c>
      <c r="G667" s="117"/>
      <c r="H667" s="64" t="s">
        <v>3044</v>
      </c>
      <c r="I667" s="26"/>
    </row>
    <row r="668" spans="2:9">
      <c r="B668" s="2" t="s">
        <v>5420</v>
      </c>
      <c r="C668" s="1" t="s">
        <v>578</v>
      </c>
      <c r="D668" s="26" t="s">
        <v>2670</v>
      </c>
      <c r="E668" s="26" t="s">
        <v>4634</v>
      </c>
      <c r="F668" s="2" t="s">
        <v>4379</v>
      </c>
      <c r="H668" s="4">
        <v>2021</v>
      </c>
      <c r="I668" s="26"/>
    </row>
    <row r="669" spans="2:9">
      <c r="B669" s="64" t="s">
        <v>5422</v>
      </c>
      <c r="D669" t="s">
        <v>5072</v>
      </c>
      <c r="E669" t="s">
        <v>4690</v>
      </c>
      <c r="F669" s="2" t="s">
        <v>4379</v>
      </c>
      <c r="H669" s="2" t="s">
        <v>5421</v>
      </c>
      <c r="I669" s="26"/>
    </row>
    <row r="670" spans="2:9">
      <c r="B670" s="64">
        <v>50.51</v>
      </c>
      <c r="C670" s="116"/>
      <c r="D670" s="26" t="s">
        <v>4554</v>
      </c>
      <c r="E670" s="26" t="s">
        <v>4634</v>
      </c>
      <c r="F670" s="64">
        <v>98</v>
      </c>
      <c r="G670" s="117"/>
      <c r="H670" s="117">
        <v>2014</v>
      </c>
      <c r="I670" s="26"/>
    </row>
    <row r="671" spans="2:9">
      <c r="B671" s="64">
        <v>49.25</v>
      </c>
      <c r="C671" s="116"/>
      <c r="D671" s="26" t="s">
        <v>2225</v>
      </c>
      <c r="E671" s="26" t="s">
        <v>4954</v>
      </c>
      <c r="F671" s="64">
        <v>93</v>
      </c>
      <c r="G671" s="117"/>
      <c r="H671" s="117">
        <v>2010</v>
      </c>
      <c r="I671" s="26"/>
    </row>
    <row r="672" spans="2:9">
      <c r="B672" s="64" t="s">
        <v>352</v>
      </c>
      <c r="C672" s="1" t="s">
        <v>578</v>
      </c>
      <c r="D672" s="26" t="s">
        <v>3822</v>
      </c>
      <c r="E672" s="26" t="s">
        <v>4679</v>
      </c>
      <c r="F672" s="2">
        <v>97</v>
      </c>
      <c r="H672" s="4">
        <v>2014</v>
      </c>
      <c r="I672" s="26"/>
    </row>
    <row r="673" spans="2:17">
      <c r="B673" s="2" t="s">
        <v>5101</v>
      </c>
      <c r="D673" s="26" t="s">
        <v>4380</v>
      </c>
      <c r="E673" s="26" t="s">
        <v>4690</v>
      </c>
      <c r="F673" s="2" t="s">
        <v>1067</v>
      </c>
      <c r="H673" s="4">
        <v>2019</v>
      </c>
      <c r="I673" s="26"/>
    </row>
    <row r="674" spans="2:17">
      <c r="B674" s="64">
        <v>48.38</v>
      </c>
      <c r="C674" s="116" t="s">
        <v>578</v>
      </c>
      <c r="D674" s="26" t="s">
        <v>3823</v>
      </c>
      <c r="E674" s="26" t="s">
        <v>4634</v>
      </c>
      <c r="F674" s="64" t="s">
        <v>3998</v>
      </c>
      <c r="G674" s="117"/>
      <c r="H674" s="64" t="s">
        <v>4253</v>
      </c>
      <c r="I674" s="26"/>
    </row>
    <row r="675" spans="2:17">
      <c r="B675" s="64" t="s">
        <v>2222</v>
      </c>
      <c r="C675" s="116"/>
      <c r="D675" s="26" t="s">
        <v>1516</v>
      </c>
      <c r="E675" s="26" t="s">
        <v>4679</v>
      </c>
      <c r="F675" s="64" t="s">
        <v>4707</v>
      </c>
      <c r="G675" s="117"/>
      <c r="H675" s="64" t="s">
        <v>4694</v>
      </c>
      <c r="I675" s="26"/>
    </row>
    <row r="676" spans="2:17">
      <c r="B676" s="2" t="s">
        <v>4154</v>
      </c>
      <c r="C676" s="361" t="s">
        <v>578</v>
      </c>
      <c r="D676" s="364" t="s">
        <v>5219</v>
      </c>
      <c r="E676" s="364" t="s">
        <v>4679</v>
      </c>
      <c r="F676" s="360" t="s">
        <v>1067</v>
      </c>
      <c r="G676" s="362"/>
      <c r="H676" s="363">
        <v>2020</v>
      </c>
      <c r="I676" s="26"/>
    </row>
    <row r="677" spans="2:17">
      <c r="B677" s="2" t="s">
        <v>5423</v>
      </c>
      <c r="D677" s="26" t="s">
        <v>3759</v>
      </c>
      <c r="E677" s="26" t="s">
        <v>4823</v>
      </c>
      <c r="F677" s="2" t="s">
        <v>4813</v>
      </c>
      <c r="H677" s="4">
        <v>2021</v>
      </c>
      <c r="I677" s="26"/>
    </row>
    <row r="678" spans="2:17">
      <c r="B678" s="64">
        <v>46.51</v>
      </c>
      <c r="C678" s="116"/>
      <c r="D678" s="26" t="s">
        <v>3739</v>
      </c>
      <c r="E678" s="26" t="s">
        <v>3694</v>
      </c>
      <c r="F678" s="64">
        <v>96</v>
      </c>
      <c r="G678" s="117"/>
      <c r="H678" s="117">
        <v>2013</v>
      </c>
      <c r="I678" s="26"/>
    </row>
    <row r="679" spans="2:17">
      <c r="B679" s="2" t="s">
        <v>3727</v>
      </c>
      <c r="D679" s="26" t="s">
        <v>116</v>
      </c>
      <c r="E679" s="26" t="s">
        <v>299</v>
      </c>
      <c r="F679" s="2" t="s">
        <v>1683</v>
      </c>
      <c r="H679" s="4">
        <v>2019</v>
      </c>
      <c r="I679" s="26"/>
    </row>
    <row r="680" spans="2:17">
      <c r="B680" s="64" t="s">
        <v>2223</v>
      </c>
      <c r="C680" s="116"/>
      <c r="D680" s="26" t="s">
        <v>240</v>
      </c>
      <c r="E680" s="26" t="s">
        <v>241</v>
      </c>
      <c r="F680" s="64" t="s">
        <v>4709</v>
      </c>
      <c r="G680" s="117"/>
      <c r="H680" s="64" t="s">
        <v>4631</v>
      </c>
      <c r="I680" s="26"/>
    </row>
    <row r="681" spans="2:17">
      <c r="B681" s="64" t="s">
        <v>2224</v>
      </c>
      <c r="C681" s="116"/>
      <c r="D681" s="26" t="s">
        <v>4665</v>
      </c>
      <c r="E681" s="26" t="s">
        <v>4657</v>
      </c>
      <c r="F681" s="64" t="s">
        <v>4693</v>
      </c>
      <c r="G681" s="117"/>
      <c r="H681" s="64" t="s">
        <v>4635</v>
      </c>
      <c r="I681" s="26"/>
    </row>
    <row r="682" spans="2:17">
      <c r="B682" s="2">
        <v>45.26</v>
      </c>
      <c r="D682" s="26" t="s">
        <v>2969</v>
      </c>
      <c r="E682" s="26" t="s">
        <v>170</v>
      </c>
      <c r="F682" s="2" t="s">
        <v>581</v>
      </c>
      <c r="H682" s="4">
        <v>2016</v>
      </c>
      <c r="I682" s="26"/>
    </row>
    <row r="683" spans="2:17">
      <c r="B683" s="64" t="s">
        <v>1503</v>
      </c>
      <c r="C683" s="116" t="s">
        <v>578</v>
      </c>
      <c r="D683" s="26" t="s">
        <v>3823</v>
      </c>
      <c r="E683" s="26" t="s">
        <v>4634</v>
      </c>
      <c r="F683" s="64" t="s">
        <v>3998</v>
      </c>
      <c r="G683" s="117"/>
      <c r="H683" s="64" t="s">
        <v>1858</v>
      </c>
      <c r="I683" s="26"/>
    </row>
    <row r="684" spans="2:17">
      <c r="I684" s="26"/>
    </row>
    <row r="685" spans="2:17">
      <c r="B685" s="294" t="s">
        <v>394</v>
      </c>
      <c r="C685" s="116"/>
      <c r="D685" s="26"/>
      <c r="E685" s="26"/>
      <c r="F685" s="64"/>
      <c r="G685" s="64"/>
      <c r="H685" s="64"/>
      <c r="I685" s="26"/>
      <c r="K685" s="28" t="s">
        <v>1010</v>
      </c>
    </row>
    <row r="686" spans="2:17">
      <c r="B686" s="333" t="s">
        <v>5424</v>
      </c>
      <c r="C686" s="334"/>
      <c r="D686" s="341" t="s">
        <v>4014</v>
      </c>
      <c r="E686" s="341" t="s">
        <v>298</v>
      </c>
      <c r="F686" s="333" t="s">
        <v>5425</v>
      </c>
      <c r="G686" s="342" t="s">
        <v>5426</v>
      </c>
      <c r="H686" s="336">
        <v>2021</v>
      </c>
      <c r="I686" s="26"/>
      <c r="K686" s="5" t="s">
        <v>418</v>
      </c>
      <c r="L686" s="1"/>
      <c r="M686" s="10" t="s">
        <v>419</v>
      </c>
      <c r="N686" s="10" t="s">
        <v>4690</v>
      </c>
      <c r="O686" s="13" t="s">
        <v>420</v>
      </c>
      <c r="P686" s="13" t="s">
        <v>2288</v>
      </c>
      <c r="Q686" s="2" t="s">
        <v>4658</v>
      </c>
    </row>
    <row r="687" spans="2:17">
      <c r="B687" s="5" t="s">
        <v>5232</v>
      </c>
      <c r="C687" s="334"/>
      <c r="D687" s="23" t="s">
        <v>4078</v>
      </c>
      <c r="E687" s="23" t="s">
        <v>4076</v>
      </c>
      <c r="F687" s="5" t="s">
        <v>698</v>
      </c>
      <c r="G687" s="12" t="s">
        <v>115</v>
      </c>
      <c r="H687" s="363">
        <v>2020</v>
      </c>
      <c r="I687" s="26"/>
      <c r="K687" s="5" t="s">
        <v>751</v>
      </c>
      <c r="L687" s="1"/>
      <c r="M687" s="10" t="s">
        <v>4751</v>
      </c>
      <c r="N687" s="10" t="s">
        <v>4748</v>
      </c>
      <c r="O687" s="13" t="s">
        <v>1516</v>
      </c>
      <c r="P687" s="13" t="s">
        <v>4678</v>
      </c>
      <c r="Q687" s="2" t="s">
        <v>4750</v>
      </c>
    </row>
    <row r="688" spans="2:17">
      <c r="B688" s="2" t="s">
        <v>3764</v>
      </c>
      <c r="D688" s="26" t="s">
        <v>5233</v>
      </c>
      <c r="E688" s="26" t="s">
        <v>115</v>
      </c>
      <c r="F688" s="2" t="s">
        <v>4076</v>
      </c>
      <c r="G688" t="s">
        <v>5202</v>
      </c>
      <c r="H688" s="4">
        <v>2020</v>
      </c>
      <c r="I688" s="26"/>
      <c r="K688" s="2" t="s">
        <v>1517</v>
      </c>
      <c r="L688" s="1"/>
      <c r="M688" s="10" t="s">
        <v>411</v>
      </c>
      <c r="N688" s="10" t="s">
        <v>4684</v>
      </c>
      <c r="O688" s="13" t="s">
        <v>4699</v>
      </c>
      <c r="P688" s="13" t="s">
        <v>4936</v>
      </c>
      <c r="Q688" s="2" t="s">
        <v>4728</v>
      </c>
    </row>
    <row r="689" spans="2:17">
      <c r="B689" s="2" t="s">
        <v>5427</v>
      </c>
      <c r="D689" s="26" t="s">
        <v>5200</v>
      </c>
      <c r="E689" s="26" t="s">
        <v>5428</v>
      </c>
      <c r="F689" s="5" t="s">
        <v>5425</v>
      </c>
      <c r="G689" s="12" t="s">
        <v>5426</v>
      </c>
      <c r="H689" s="6">
        <v>2021</v>
      </c>
      <c r="I689" s="26"/>
      <c r="K689" s="2" t="s">
        <v>754</v>
      </c>
      <c r="L689" s="1"/>
      <c r="M689" s="10" t="s">
        <v>446</v>
      </c>
      <c r="N689" s="10" t="s">
        <v>1518</v>
      </c>
      <c r="O689" s="13" t="s">
        <v>4936</v>
      </c>
      <c r="P689" s="13" t="s">
        <v>1519</v>
      </c>
      <c r="Q689" s="2" t="s">
        <v>4728</v>
      </c>
    </row>
    <row r="690" spans="2:17">
      <c r="B690" s="2" t="s">
        <v>4277</v>
      </c>
      <c r="D690" s="26" t="s">
        <v>115</v>
      </c>
      <c r="E690" s="26" t="s">
        <v>4076</v>
      </c>
      <c r="F690" s="2" t="s">
        <v>65</v>
      </c>
      <c r="G690" t="s">
        <v>698</v>
      </c>
      <c r="H690" s="4">
        <v>2020</v>
      </c>
      <c r="I690" s="26"/>
      <c r="K690" s="2" t="s">
        <v>2289</v>
      </c>
      <c r="L690" s="1"/>
      <c r="M690" s="10" t="s">
        <v>5010</v>
      </c>
      <c r="N690" s="10" t="s">
        <v>4942</v>
      </c>
      <c r="O690" s="13" t="s">
        <v>1520</v>
      </c>
      <c r="P690" s="13" t="s">
        <v>1521</v>
      </c>
      <c r="Q690" s="2" t="s">
        <v>2302</v>
      </c>
    </row>
    <row r="691" spans="2:17">
      <c r="B691" s="24" t="s">
        <v>2285</v>
      </c>
      <c r="C691" s="277"/>
      <c r="D691" s="118" t="s">
        <v>4684</v>
      </c>
      <c r="E691" s="118" t="s">
        <v>4699</v>
      </c>
      <c r="F691" s="220" t="s">
        <v>399</v>
      </c>
      <c r="G691" s="220" t="s">
        <v>400</v>
      </c>
      <c r="H691" s="24" t="s">
        <v>4720</v>
      </c>
      <c r="I691" s="26"/>
      <c r="K691" s="2" t="s">
        <v>755</v>
      </c>
      <c r="L691" s="1"/>
      <c r="M691" s="10" t="s">
        <v>4936</v>
      </c>
      <c r="N691" s="10" t="s">
        <v>383</v>
      </c>
      <c r="O691" s="13" t="s">
        <v>4912</v>
      </c>
      <c r="P691" s="13" t="s">
        <v>1522</v>
      </c>
      <c r="Q691" s="2" t="s">
        <v>4915</v>
      </c>
    </row>
    <row r="692" spans="2:17">
      <c r="B692" s="2" t="s">
        <v>5102</v>
      </c>
      <c r="D692" s="26" t="s">
        <v>4078</v>
      </c>
      <c r="E692" s="26" t="s">
        <v>65</v>
      </c>
      <c r="F692" s="2" t="s">
        <v>115</v>
      </c>
      <c r="G692" t="s">
        <v>5103</v>
      </c>
      <c r="H692" s="4">
        <v>2019</v>
      </c>
      <c r="I692" s="26"/>
      <c r="K692" s="2" t="s">
        <v>1523</v>
      </c>
      <c r="L692" s="1"/>
      <c r="M692" s="10" t="s">
        <v>336</v>
      </c>
      <c r="N692" s="10" t="s">
        <v>4936</v>
      </c>
      <c r="O692" s="13" t="s">
        <v>1519</v>
      </c>
      <c r="P692" s="13" t="s">
        <v>4742</v>
      </c>
      <c r="Q692" s="2" t="s">
        <v>4728</v>
      </c>
    </row>
    <row r="693" spans="2:17">
      <c r="B693" s="64" t="s">
        <v>4292</v>
      </c>
      <c r="D693" s="118" t="s">
        <v>4234</v>
      </c>
      <c r="E693" s="118" t="s">
        <v>3935</v>
      </c>
      <c r="F693" s="220" t="s">
        <v>3739</v>
      </c>
      <c r="G693" s="19" t="s">
        <v>845</v>
      </c>
      <c r="H693" s="4">
        <v>2013</v>
      </c>
      <c r="I693" s="26"/>
      <c r="K693" s="2" t="s">
        <v>1524</v>
      </c>
      <c r="L693" s="1"/>
      <c r="M693" s="10" t="s">
        <v>471</v>
      </c>
      <c r="N693" s="10" t="s">
        <v>5012</v>
      </c>
      <c r="O693" s="13" t="s">
        <v>470</v>
      </c>
      <c r="P693" s="13" t="s">
        <v>1525</v>
      </c>
      <c r="Q693" s="2" t="s">
        <v>2217</v>
      </c>
    </row>
    <row r="694" spans="2:17">
      <c r="B694" s="2" t="s">
        <v>5429</v>
      </c>
      <c r="D694" s="26" t="s">
        <v>4017</v>
      </c>
      <c r="E694" s="26" t="s">
        <v>298</v>
      </c>
      <c r="F694" s="2" t="s">
        <v>5200</v>
      </c>
      <c r="G694" t="s">
        <v>5430</v>
      </c>
      <c r="H694" s="4">
        <v>2021</v>
      </c>
      <c r="I694" s="26"/>
      <c r="K694" s="2" t="s">
        <v>1524</v>
      </c>
      <c r="L694" s="1"/>
      <c r="M694" s="10" t="s">
        <v>1526</v>
      </c>
      <c r="N694" s="10" t="s">
        <v>4945</v>
      </c>
      <c r="O694" s="13" t="s">
        <v>377</v>
      </c>
      <c r="P694" s="13" t="s">
        <v>446</v>
      </c>
      <c r="Q694" s="2" t="s">
        <v>4728</v>
      </c>
    </row>
    <row r="695" spans="2:17">
      <c r="B695" s="24" t="s">
        <v>1503</v>
      </c>
      <c r="C695" s="116"/>
      <c r="D695" s="118" t="s">
        <v>417</v>
      </c>
      <c r="E695" s="118" t="s">
        <v>4734</v>
      </c>
      <c r="F695" s="220" t="s">
        <v>1504</v>
      </c>
      <c r="G695" s="220" t="s">
        <v>4912</v>
      </c>
      <c r="H695" s="64" t="s">
        <v>4663</v>
      </c>
      <c r="I695" s="26"/>
    </row>
    <row r="696" spans="2:17">
      <c r="B696" s="2">
        <v>44.86</v>
      </c>
      <c r="D696" s="19" t="s">
        <v>844</v>
      </c>
      <c r="E696" s="19" t="s">
        <v>1936</v>
      </c>
      <c r="F696" s="32" t="s">
        <v>3805</v>
      </c>
      <c r="G696" s="19" t="s">
        <v>2970</v>
      </c>
      <c r="H696" s="4">
        <v>2016</v>
      </c>
      <c r="I696" s="26"/>
    </row>
    <row r="697" spans="2:17">
      <c r="B697" s="24" t="s">
        <v>1505</v>
      </c>
      <c r="C697" s="116"/>
      <c r="D697" s="118" t="s">
        <v>4684</v>
      </c>
      <c r="E697" s="118" t="s">
        <v>4699</v>
      </c>
      <c r="F697" s="220" t="s">
        <v>4740</v>
      </c>
      <c r="G697" s="220" t="s">
        <v>4725</v>
      </c>
      <c r="H697" s="64" t="s">
        <v>4720</v>
      </c>
      <c r="I697" s="26"/>
    </row>
    <row r="698" spans="2:17">
      <c r="B698" s="64">
        <v>44.93</v>
      </c>
      <c r="C698" s="116"/>
      <c r="D698" s="118" t="s">
        <v>3935</v>
      </c>
      <c r="E698" s="118" t="s">
        <v>4234</v>
      </c>
      <c r="F698" s="220" t="s">
        <v>3739</v>
      </c>
      <c r="G698" s="220" t="s">
        <v>2804</v>
      </c>
      <c r="H698" s="117">
        <v>2012</v>
      </c>
      <c r="I698" s="26"/>
    </row>
    <row r="699" spans="2:17">
      <c r="B699" s="64">
        <v>44.94</v>
      </c>
      <c r="D699" s="118" t="s">
        <v>4234</v>
      </c>
      <c r="E699" s="118" t="s">
        <v>3935</v>
      </c>
      <c r="F699" s="220" t="s">
        <v>3739</v>
      </c>
      <c r="G699" s="220" t="s">
        <v>3874</v>
      </c>
      <c r="H699" s="4">
        <v>2013</v>
      </c>
      <c r="I699" s="26"/>
    </row>
    <row r="700" spans="2:17">
      <c r="B700" s="64">
        <v>44.97</v>
      </c>
      <c r="C700" s="116"/>
      <c r="D700" s="118" t="s">
        <v>1843</v>
      </c>
      <c r="E700" s="118" t="s">
        <v>1013</v>
      </c>
      <c r="F700" s="220" t="s">
        <v>2903</v>
      </c>
      <c r="G700" s="220" t="s">
        <v>397</v>
      </c>
      <c r="H700" s="117">
        <v>2010</v>
      </c>
      <c r="I700" s="26"/>
    </row>
    <row r="701" spans="2:17">
      <c r="B701" s="216">
        <v>45</v>
      </c>
      <c r="D701" s="118" t="s">
        <v>1937</v>
      </c>
      <c r="E701" s="19" t="s">
        <v>1936</v>
      </c>
      <c r="F701" s="32" t="s">
        <v>3805</v>
      </c>
      <c r="G701" s="19" t="s">
        <v>2970</v>
      </c>
      <c r="H701" s="4">
        <v>2016</v>
      </c>
      <c r="I701" s="26"/>
    </row>
    <row r="702" spans="2:17">
      <c r="B702" s="24" t="s">
        <v>1506</v>
      </c>
      <c r="C702" s="116"/>
      <c r="D702" s="118" t="s">
        <v>318</v>
      </c>
      <c r="E702" s="118" t="s">
        <v>4665</v>
      </c>
      <c r="F702" s="220" t="s">
        <v>439</v>
      </c>
      <c r="G702" s="220" t="s">
        <v>397</v>
      </c>
      <c r="H702" s="64" t="s">
        <v>4635</v>
      </c>
      <c r="I702" s="26"/>
    </row>
    <row r="703" spans="2:17">
      <c r="B703" s="64">
        <v>45.13</v>
      </c>
      <c r="D703" s="118" t="s">
        <v>3935</v>
      </c>
      <c r="E703" s="76" t="s">
        <v>3860</v>
      </c>
      <c r="F703" s="220" t="s">
        <v>849</v>
      </c>
      <c r="G703" s="220" t="s">
        <v>187</v>
      </c>
      <c r="H703" s="117">
        <v>2014</v>
      </c>
      <c r="I703" s="26"/>
    </row>
    <row r="704" spans="2:17">
      <c r="B704" s="24" t="s">
        <v>1513</v>
      </c>
      <c r="C704" s="116"/>
      <c r="D704" s="118" t="s">
        <v>4684</v>
      </c>
      <c r="E704" s="118" t="s">
        <v>4742</v>
      </c>
      <c r="F704" s="220" t="s">
        <v>4699</v>
      </c>
      <c r="G704" s="220" t="s">
        <v>4725</v>
      </c>
      <c r="H704" s="64" t="s">
        <v>4728</v>
      </c>
      <c r="I704" s="26"/>
    </row>
    <row r="705" spans="2:17">
      <c r="B705" s="64"/>
      <c r="C705" s="116"/>
      <c r="D705" s="118"/>
      <c r="E705" s="118"/>
      <c r="F705" s="220"/>
      <c r="G705" s="118"/>
      <c r="H705" s="64"/>
      <c r="I705" s="26"/>
    </row>
    <row r="706" spans="2:17">
      <c r="B706" s="64"/>
      <c r="C706" s="116"/>
      <c r="D706" s="76"/>
      <c r="E706" s="76"/>
      <c r="F706" s="221"/>
      <c r="G706" s="76"/>
      <c r="H706" s="117"/>
      <c r="I706" s="26"/>
    </row>
    <row r="707" spans="2:17">
      <c r="B707" s="294" t="s">
        <v>1086</v>
      </c>
      <c r="C707" s="116"/>
      <c r="D707" s="118"/>
      <c r="E707" s="118"/>
      <c r="F707" s="220"/>
      <c r="G707" s="220"/>
      <c r="H707" s="64"/>
      <c r="I707" s="26"/>
      <c r="K707" s="28" t="s">
        <v>1014</v>
      </c>
    </row>
    <row r="708" spans="2:17">
      <c r="B708" s="337" t="s">
        <v>5131</v>
      </c>
      <c r="C708" s="338"/>
      <c r="D708" s="339" t="s">
        <v>4076</v>
      </c>
      <c r="E708" s="339" t="s">
        <v>115</v>
      </c>
      <c r="F708" s="345" t="s">
        <v>370</v>
      </c>
      <c r="G708" s="339" t="s">
        <v>116</v>
      </c>
      <c r="H708" s="340">
        <v>2019</v>
      </c>
      <c r="I708" s="26"/>
      <c r="K708" s="2" t="s">
        <v>445</v>
      </c>
      <c r="L708" s="1"/>
      <c r="M708" s="10" t="s">
        <v>446</v>
      </c>
      <c r="N708" s="19" t="s">
        <v>1008</v>
      </c>
      <c r="O708" s="32" t="s">
        <v>3503</v>
      </c>
      <c r="P708" s="13" t="s">
        <v>447</v>
      </c>
      <c r="Q708" s="2" t="s">
        <v>5008</v>
      </c>
    </row>
    <row r="709" spans="2:17">
      <c r="B709" s="24" t="s">
        <v>1864</v>
      </c>
      <c r="C709" s="277"/>
      <c r="D709" s="118" t="s">
        <v>187</v>
      </c>
      <c r="E709" s="118" t="s">
        <v>3860</v>
      </c>
      <c r="F709" s="220" t="s">
        <v>849</v>
      </c>
      <c r="G709" s="118" t="s">
        <v>4977</v>
      </c>
      <c r="H709" s="56">
        <v>2014</v>
      </c>
      <c r="I709" s="26"/>
      <c r="K709" s="2" t="s">
        <v>448</v>
      </c>
      <c r="L709" s="1"/>
      <c r="M709" s="10" t="s">
        <v>338</v>
      </c>
      <c r="N709" s="10" t="s">
        <v>5007</v>
      </c>
      <c r="O709" s="13" t="s">
        <v>4945</v>
      </c>
      <c r="P709" s="32" t="s">
        <v>4710</v>
      </c>
      <c r="Q709" s="2" t="s">
        <v>5008</v>
      </c>
    </row>
    <row r="710" spans="2:17">
      <c r="B710" s="2" t="s">
        <v>5234</v>
      </c>
      <c r="D710" t="s">
        <v>4094</v>
      </c>
      <c r="E710" t="s">
        <v>698</v>
      </c>
      <c r="F710" s="2" t="s">
        <v>5235</v>
      </c>
      <c r="G710" t="s">
        <v>4076</v>
      </c>
      <c r="H710" s="4">
        <v>2020</v>
      </c>
      <c r="I710" s="26"/>
    </row>
    <row r="711" spans="2:17">
      <c r="B711" s="231" t="s">
        <v>4833</v>
      </c>
      <c r="D711" s="118" t="s">
        <v>2693</v>
      </c>
      <c r="E711" s="118" t="s">
        <v>2970</v>
      </c>
      <c r="F711" s="32" t="s">
        <v>275</v>
      </c>
      <c r="G711" s="19" t="s">
        <v>2971</v>
      </c>
      <c r="H711" s="4">
        <v>2017</v>
      </c>
      <c r="I711" s="26"/>
    </row>
    <row r="712" spans="2:17">
      <c r="B712" s="231" t="s">
        <v>1011</v>
      </c>
      <c r="C712" s="241"/>
      <c r="D712" s="232" t="s">
        <v>4798</v>
      </c>
      <c r="E712" s="232" t="s">
        <v>3739</v>
      </c>
      <c r="F712" s="293" t="s">
        <v>4222</v>
      </c>
      <c r="G712" s="232" t="s">
        <v>2804</v>
      </c>
      <c r="H712" s="233">
        <v>2012</v>
      </c>
      <c r="I712" s="26"/>
    </row>
    <row r="713" spans="2:17">
      <c r="B713" s="64" t="s">
        <v>1012</v>
      </c>
      <c r="C713" s="116"/>
      <c r="D713" s="118" t="s">
        <v>1013</v>
      </c>
      <c r="E713" s="220" t="s">
        <v>439</v>
      </c>
      <c r="F713" s="220" t="s">
        <v>1843</v>
      </c>
      <c r="G713" s="76" t="s">
        <v>2680</v>
      </c>
      <c r="H713" s="117">
        <v>2010</v>
      </c>
      <c r="I713" s="26"/>
    </row>
    <row r="714" spans="2:17">
      <c r="B714" s="24" t="s">
        <v>432</v>
      </c>
      <c r="C714" s="116"/>
      <c r="D714" s="118" t="s">
        <v>433</v>
      </c>
      <c r="E714" s="118" t="s">
        <v>434</v>
      </c>
      <c r="F714" s="221" t="s">
        <v>1023</v>
      </c>
      <c r="G714" s="220" t="s">
        <v>396</v>
      </c>
      <c r="H714" s="64" t="s">
        <v>4631</v>
      </c>
      <c r="I714" s="26"/>
    </row>
    <row r="715" spans="2:17">
      <c r="B715" s="24" t="s">
        <v>436</v>
      </c>
      <c r="C715" s="116"/>
      <c r="D715" s="118" t="s">
        <v>434</v>
      </c>
      <c r="E715" s="118" t="s">
        <v>4665</v>
      </c>
      <c r="F715" s="220" t="s">
        <v>318</v>
      </c>
      <c r="G715" s="220" t="s">
        <v>396</v>
      </c>
      <c r="H715" s="64" t="s">
        <v>4631</v>
      </c>
      <c r="I715" s="26"/>
    </row>
    <row r="716" spans="2:17">
      <c r="B716" s="24" t="s">
        <v>437</v>
      </c>
      <c r="C716" s="116"/>
      <c r="D716" s="118" t="s">
        <v>4759</v>
      </c>
      <c r="E716" s="118" t="s">
        <v>4680</v>
      </c>
      <c r="F716" s="220" t="s">
        <v>428</v>
      </c>
      <c r="G716" s="220" t="s">
        <v>4690</v>
      </c>
      <c r="H716" s="64" t="s">
        <v>4658</v>
      </c>
      <c r="I716" s="26"/>
    </row>
    <row r="717" spans="2:17">
      <c r="B717" s="24" t="s">
        <v>3858</v>
      </c>
      <c r="D717" s="118" t="s">
        <v>187</v>
      </c>
      <c r="E717" s="118" t="s">
        <v>849</v>
      </c>
      <c r="F717" s="221" t="s">
        <v>3860</v>
      </c>
      <c r="G717" s="220" t="s">
        <v>1260</v>
      </c>
      <c r="H717" s="4">
        <v>2014</v>
      </c>
      <c r="I717" s="26"/>
    </row>
    <row r="718" spans="2:17">
      <c r="B718" s="64" t="s">
        <v>280</v>
      </c>
      <c r="D718" s="118" t="s">
        <v>843</v>
      </c>
      <c r="E718" s="118" t="s">
        <v>848</v>
      </c>
      <c r="F718" s="220" t="s">
        <v>3739</v>
      </c>
      <c r="G718" s="220" t="s">
        <v>4234</v>
      </c>
      <c r="H718" s="4">
        <v>2013</v>
      </c>
      <c r="I718" s="26"/>
    </row>
    <row r="719" spans="2:17">
      <c r="B719" s="24" t="s">
        <v>441</v>
      </c>
      <c r="C719" s="116"/>
      <c r="D719" s="118" t="s">
        <v>4738</v>
      </c>
      <c r="E719" s="118" t="s">
        <v>428</v>
      </c>
      <c r="F719" s="220" t="s">
        <v>4681</v>
      </c>
      <c r="G719" s="220" t="s">
        <v>4680</v>
      </c>
      <c r="H719" s="64" t="s">
        <v>4692</v>
      </c>
      <c r="I719" s="26"/>
    </row>
    <row r="720" spans="2:17">
      <c r="B720" s="24" t="s">
        <v>2303</v>
      </c>
      <c r="C720" s="116"/>
      <c r="D720" s="118" t="s">
        <v>2304</v>
      </c>
      <c r="E720" s="118" t="s">
        <v>4690</v>
      </c>
      <c r="F720" s="220" t="s">
        <v>2305</v>
      </c>
      <c r="G720" s="220" t="s">
        <v>4657</v>
      </c>
      <c r="H720" s="64" t="s">
        <v>4658</v>
      </c>
      <c r="I720" s="26"/>
    </row>
    <row r="721" spans="2:17">
      <c r="B721" s="24" t="s">
        <v>2306</v>
      </c>
      <c r="C721" s="116"/>
      <c r="D721" s="118" t="s">
        <v>443</v>
      </c>
      <c r="E721" s="118" t="s">
        <v>311</v>
      </c>
      <c r="F721" s="220" t="s">
        <v>440</v>
      </c>
      <c r="G721" s="220" t="s">
        <v>2192</v>
      </c>
      <c r="H721" s="64" t="s">
        <v>4635</v>
      </c>
      <c r="I721" s="26"/>
    </row>
    <row r="722" spans="2:17">
      <c r="B722" s="64"/>
      <c r="C722" s="116"/>
      <c r="D722" s="26"/>
      <c r="E722" s="26"/>
      <c r="F722" s="64"/>
      <c r="G722" s="26"/>
      <c r="H722" s="117"/>
      <c r="I722" s="26"/>
    </row>
    <row r="723" spans="2:17">
      <c r="B723" s="64"/>
      <c r="C723" s="116"/>
      <c r="D723" s="26"/>
      <c r="E723" s="26"/>
      <c r="F723" s="64"/>
      <c r="G723" s="26"/>
      <c r="H723" s="117"/>
      <c r="I723" s="26"/>
    </row>
    <row r="724" spans="2:17">
      <c r="B724" s="64"/>
      <c r="C724" s="116"/>
      <c r="D724" s="26"/>
      <c r="E724" s="26"/>
      <c r="F724" s="64"/>
      <c r="G724" s="26"/>
      <c r="H724" s="117"/>
      <c r="I724" s="26"/>
    </row>
    <row r="725" spans="2:17">
      <c r="B725" s="64"/>
      <c r="C725" s="116"/>
      <c r="D725" s="26"/>
      <c r="E725" s="26"/>
      <c r="F725" s="64"/>
      <c r="G725" s="26"/>
      <c r="H725" s="117"/>
      <c r="I725" s="26"/>
    </row>
    <row r="726" spans="2:17">
      <c r="I726" s="26"/>
    </row>
    <row r="727" spans="2:17">
      <c r="B727" s="64"/>
      <c r="C727" s="116"/>
      <c r="D727" s="26"/>
      <c r="E727" s="26"/>
      <c r="F727" s="64"/>
      <c r="G727" s="26"/>
      <c r="H727" s="117"/>
      <c r="I727" s="26"/>
    </row>
    <row r="728" spans="2:17">
      <c r="B728" s="64"/>
      <c r="C728" s="116"/>
      <c r="D728" s="26"/>
      <c r="E728" s="26"/>
      <c r="F728" s="64"/>
      <c r="G728" s="26"/>
      <c r="H728" s="117"/>
      <c r="I728" s="26"/>
    </row>
    <row r="729" spans="2:17">
      <c r="B729" s="294" t="s">
        <v>449</v>
      </c>
      <c r="C729" s="116"/>
      <c r="D729" s="26"/>
      <c r="E729" s="26"/>
      <c r="F729" s="64"/>
      <c r="G729" s="64"/>
      <c r="H729" s="64"/>
      <c r="I729" s="26"/>
      <c r="K729" s="28" t="s">
        <v>1024</v>
      </c>
    </row>
    <row r="730" spans="2:17">
      <c r="B730" s="213" t="s">
        <v>4293</v>
      </c>
      <c r="C730" s="41"/>
      <c r="D730" s="40" t="s">
        <v>3935</v>
      </c>
      <c r="E730" s="40" t="s">
        <v>187</v>
      </c>
      <c r="F730" s="42" t="s">
        <v>3739</v>
      </c>
      <c r="G730" s="40" t="s">
        <v>4234</v>
      </c>
      <c r="H730" s="37">
        <v>2013</v>
      </c>
      <c r="I730" s="26"/>
      <c r="K730" s="5" t="s">
        <v>462</v>
      </c>
      <c r="L730" s="1"/>
      <c r="M730" s="10" t="s">
        <v>4689</v>
      </c>
      <c r="N730" s="10" t="s">
        <v>419</v>
      </c>
      <c r="O730" s="13" t="s">
        <v>4771</v>
      </c>
      <c r="P730" s="13" t="s">
        <v>428</v>
      </c>
      <c r="Q730" s="2" t="s">
        <v>4658</v>
      </c>
    </row>
    <row r="731" spans="2:17">
      <c r="B731" s="2" t="s">
        <v>5236</v>
      </c>
      <c r="D731" t="s">
        <v>4078</v>
      </c>
      <c r="E731" t="s">
        <v>4076</v>
      </c>
      <c r="F731" s="2" t="s">
        <v>698</v>
      </c>
      <c r="G731" t="s">
        <v>115</v>
      </c>
      <c r="H731" s="4">
        <v>2020</v>
      </c>
      <c r="I731" s="26"/>
      <c r="K731" s="5" t="s">
        <v>463</v>
      </c>
      <c r="L731" s="1"/>
      <c r="M731" s="10" t="s">
        <v>411</v>
      </c>
      <c r="N731" s="10" t="s">
        <v>4742</v>
      </c>
      <c r="O731" s="13" t="s">
        <v>4699</v>
      </c>
      <c r="P731" s="13" t="s">
        <v>4936</v>
      </c>
      <c r="Q731" s="2" t="s">
        <v>4728</v>
      </c>
    </row>
    <row r="732" spans="2:17">
      <c r="B732" s="217" t="s">
        <v>2307</v>
      </c>
      <c r="C732" s="228"/>
      <c r="D732" s="229" t="s">
        <v>4936</v>
      </c>
      <c r="E732" s="229" t="s">
        <v>4740</v>
      </c>
      <c r="F732" s="230" t="s">
        <v>4699</v>
      </c>
      <c r="G732" s="230" t="s">
        <v>4684</v>
      </c>
      <c r="H732" s="217" t="s">
        <v>4720</v>
      </c>
      <c r="I732" s="26"/>
      <c r="K732" s="5" t="s">
        <v>468</v>
      </c>
      <c r="L732" s="1"/>
      <c r="M732" s="10" t="s">
        <v>4983</v>
      </c>
      <c r="N732" s="10" t="s">
        <v>1536</v>
      </c>
      <c r="O732" s="32" t="s">
        <v>1007</v>
      </c>
      <c r="P732" s="13" t="s">
        <v>4657</v>
      </c>
      <c r="Q732" s="2" t="s">
        <v>4658</v>
      </c>
    </row>
    <row r="733" spans="2:17">
      <c r="B733" s="2" t="s">
        <v>1938</v>
      </c>
      <c r="D733" s="19" t="s">
        <v>3805</v>
      </c>
      <c r="E733" s="19" t="s">
        <v>3960</v>
      </c>
      <c r="F733" s="32" t="s">
        <v>844</v>
      </c>
      <c r="G733" s="19" t="s">
        <v>3882</v>
      </c>
      <c r="H733" s="4">
        <v>2016</v>
      </c>
      <c r="I733" s="26"/>
      <c r="K733" s="2" t="s">
        <v>469</v>
      </c>
      <c r="L733" s="8"/>
      <c r="M733" s="10" t="s">
        <v>5012</v>
      </c>
      <c r="N733" s="10" t="s">
        <v>470</v>
      </c>
      <c r="O733" s="13" t="s">
        <v>5010</v>
      </c>
      <c r="P733" s="13" t="s">
        <v>471</v>
      </c>
      <c r="Q733" s="2" t="s">
        <v>2217</v>
      </c>
    </row>
    <row r="734" spans="2:17">
      <c r="B734" s="2" t="s">
        <v>5237</v>
      </c>
      <c r="D734" t="s">
        <v>5238</v>
      </c>
      <c r="E734" t="s">
        <v>5239</v>
      </c>
      <c r="F734" s="2" t="s">
        <v>5240</v>
      </c>
      <c r="G734" t="s">
        <v>5241</v>
      </c>
      <c r="H734" s="4">
        <v>2020</v>
      </c>
      <c r="I734" s="26"/>
      <c r="K734" s="2" t="s">
        <v>469</v>
      </c>
      <c r="L734" s="8"/>
      <c r="M734" s="19" t="s">
        <v>3503</v>
      </c>
      <c r="N734" s="10" t="s">
        <v>447</v>
      </c>
      <c r="O734" s="13" t="s">
        <v>446</v>
      </c>
      <c r="P734" s="32" t="s">
        <v>1008</v>
      </c>
      <c r="Q734" s="2" t="s">
        <v>5008</v>
      </c>
    </row>
    <row r="735" spans="2:17">
      <c r="B735" s="2" t="s">
        <v>5431</v>
      </c>
      <c r="D735" t="s">
        <v>4024</v>
      </c>
      <c r="E735" t="s">
        <v>4019</v>
      </c>
      <c r="F735" s="2" t="s">
        <v>5432</v>
      </c>
      <c r="G735" t="s">
        <v>5433</v>
      </c>
      <c r="H735" s="4">
        <v>2021</v>
      </c>
      <c r="I735" s="26"/>
      <c r="K735" s="2" t="s">
        <v>1537</v>
      </c>
      <c r="L735" s="8"/>
      <c r="M735" s="19" t="s">
        <v>1440</v>
      </c>
      <c r="N735" s="10" t="s">
        <v>1538</v>
      </c>
      <c r="O735" s="13" t="s">
        <v>433</v>
      </c>
      <c r="P735" s="13" t="s">
        <v>169</v>
      </c>
      <c r="Q735" s="2" t="s">
        <v>2217</v>
      </c>
    </row>
    <row r="736" spans="2:17">
      <c r="B736" s="24" t="s">
        <v>3825</v>
      </c>
      <c r="D736" s="19" t="s">
        <v>3935</v>
      </c>
      <c r="E736" s="19" t="s">
        <v>187</v>
      </c>
      <c r="F736" s="32" t="s">
        <v>3860</v>
      </c>
      <c r="G736" s="19" t="s">
        <v>849</v>
      </c>
      <c r="H736" s="4">
        <v>2014</v>
      </c>
      <c r="I736" s="26"/>
      <c r="K736" s="2" t="s">
        <v>1539</v>
      </c>
      <c r="L736" s="8"/>
      <c r="M736" s="19" t="s">
        <v>4710</v>
      </c>
      <c r="N736" s="10" t="s">
        <v>338</v>
      </c>
      <c r="O736" s="13" t="s">
        <v>4945</v>
      </c>
      <c r="P736" s="13" t="s">
        <v>5007</v>
      </c>
      <c r="Q736" s="2" t="s">
        <v>5008</v>
      </c>
    </row>
    <row r="737" spans="2:11">
      <c r="B737" s="24" t="s">
        <v>1528</v>
      </c>
      <c r="C737" s="116"/>
      <c r="D737" s="118" t="s">
        <v>4681</v>
      </c>
      <c r="E737" s="76" t="s">
        <v>1355</v>
      </c>
      <c r="F737" s="220" t="s">
        <v>4926</v>
      </c>
      <c r="G737" s="220" t="s">
        <v>4966</v>
      </c>
      <c r="H737" s="64" t="s">
        <v>4715</v>
      </c>
      <c r="I737" s="26"/>
    </row>
    <row r="738" spans="2:11">
      <c r="B738" s="24" t="s">
        <v>1529</v>
      </c>
      <c r="C738" s="116"/>
      <c r="D738" s="118" t="s">
        <v>4926</v>
      </c>
      <c r="E738" s="118" t="s">
        <v>4966</v>
      </c>
      <c r="F738" s="220" t="s">
        <v>4681</v>
      </c>
      <c r="G738" s="220" t="s">
        <v>476</v>
      </c>
      <c r="H738" s="64" t="s">
        <v>4715</v>
      </c>
      <c r="I738" s="26"/>
    </row>
    <row r="739" spans="2:11">
      <c r="B739" s="2" t="s">
        <v>5242</v>
      </c>
      <c r="D739" s="118" t="s">
        <v>4078</v>
      </c>
      <c r="E739" s="118" t="s">
        <v>5243</v>
      </c>
      <c r="F739" s="2" t="s">
        <v>698</v>
      </c>
      <c r="G739" t="s">
        <v>4076</v>
      </c>
      <c r="H739" s="4">
        <v>2020</v>
      </c>
      <c r="I739" s="26"/>
    </row>
    <row r="740" spans="2:11">
      <c r="B740" s="24" t="s">
        <v>3826</v>
      </c>
      <c r="D740" s="118" t="s">
        <v>3935</v>
      </c>
      <c r="E740" s="76" t="s">
        <v>3861</v>
      </c>
      <c r="F740" s="220" t="s">
        <v>849</v>
      </c>
      <c r="G740" s="221" t="s">
        <v>3860</v>
      </c>
      <c r="H740" s="181">
        <v>2014</v>
      </c>
      <c r="I740" s="26"/>
    </row>
    <row r="741" spans="2:11">
      <c r="B741" s="24" t="s">
        <v>1531</v>
      </c>
      <c r="C741" s="116"/>
      <c r="D741" s="118" t="s">
        <v>223</v>
      </c>
      <c r="E741" s="118" t="s">
        <v>4636</v>
      </c>
      <c r="F741" s="220" t="s">
        <v>4966</v>
      </c>
      <c r="G741" s="118" t="s">
        <v>4926</v>
      </c>
      <c r="H741" s="64" t="s">
        <v>4628</v>
      </c>
      <c r="I741" s="26"/>
    </row>
    <row r="742" spans="2:11">
      <c r="B742" s="64" t="s">
        <v>1532</v>
      </c>
      <c r="C742" s="116"/>
      <c r="D742" s="118" t="s">
        <v>1533</v>
      </c>
      <c r="E742" s="118" t="s">
        <v>4636</v>
      </c>
      <c r="F742" s="220" t="s">
        <v>4966</v>
      </c>
      <c r="G742" s="118" t="s">
        <v>4926</v>
      </c>
      <c r="H742" s="64" t="s">
        <v>4628</v>
      </c>
      <c r="I742" s="26"/>
    </row>
    <row r="743" spans="2:11">
      <c r="B743" s="64" t="s">
        <v>1534</v>
      </c>
      <c r="C743" s="116"/>
      <c r="D743" s="118" t="s">
        <v>4665</v>
      </c>
      <c r="E743" s="118" t="s">
        <v>439</v>
      </c>
      <c r="F743" s="220" t="s">
        <v>318</v>
      </c>
      <c r="G743" s="118" t="s">
        <v>397</v>
      </c>
      <c r="H743" s="64" t="s">
        <v>4635</v>
      </c>
      <c r="I743" s="26"/>
    </row>
    <row r="744" spans="2:11">
      <c r="B744" s="2" t="s">
        <v>5434</v>
      </c>
      <c r="D744" s="118" t="s">
        <v>4014</v>
      </c>
      <c r="E744" s="118" t="s">
        <v>19</v>
      </c>
      <c r="F744" s="2" t="s">
        <v>5432</v>
      </c>
      <c r="G744" s="118" t="s">
        <v>4017</v>
      </c>
      <c r="H744" s="4">
        <v>2021</v>
      </c>
      <c r="I744" s="26"/>
    </row>
    <row r="745" spans="2:11">
      <c r="B745" s="64" t="s">
        <v>2308</v>
      </c>
      <c r="C745" s="116"/>
      <c r="D745" s="76" t="s">
        <v>1355</v>
      </c>
      <c r="E745" s="118" t="s">
        <v>4771</v>
      </c>
      <c r="F745" s="220" t="s">
        <v>428</v>
      </c>
      <c r="G745" s="118" t="s">
        <v>4681</v>
      </c>
      <c r="H745" s="64" t="s">
        <v>4692</v>
      </c>
      <c r="I745" s="26"/>
    </row>
    <row r="746" spans="2:11">
      <c r="B746" s="64" t="s">
        <v>2743</v>
      </c>
      <c r="C746" s="116"/>
      <c r="D746" s="118" t="s">
        <v>4689</v>
      </c>
      <c r="E746" s="118" t="s">
        <v>419</v>
      </c>
      <c r="F746" s="220" t="s">
        <v>4771</v>
      </c>
      <c r="G746" s="118" t="s">
        <v>428</v>
      </c>
      <c r="H746" s="64" t="s">
        <v>4658</v>
      </c>
      <c r="I746" s="26"/>
    </row>
    <row r="747" spans="2:11">
      <c r="B747" s="64" t="s">
        <v>2309</v>
      </c>
      <c r="C747" s="116"/>
      <c r="D747" s="118" t="s">
        <v>4681</v>
      </c>
      <c r="E747" s="118" t="s">
        <v>4771</v>
      </c>
      <c r="F747" s="220" t="s">
        <v>4680</v>
      </c>
      <c r="G747" s="118" t="s">
        <v>428</v>
      </c>
      <c r="H747" s="64" t="s">
        <v>4692</v>
      </c>
      <c r="I747" s="26"/>
    </row>
    <row r="748" spans="2:11">
      <c r="B748" s="64" t="s">
        <v>2744</v>
      </c>
      <c r="C748" s="116"/>
      <c r="D748" s="118" t="s">
        <v>2680</v>
      </c>
      <c r="E748" s="118" t="s">
        <v>1013</v>
      </c>
      <c r="F748" s="221" t="s">
        <v>440</v>
      </c>
      <c r="G748" s="221" t="s">
        <v>1020</v>
      </c>
      <c r="H748" s="64" t="s">
        <v>2945</v>
      </c>
      <c r="I748" s="26"/>
    </row>
    <row r="749" spans="2:11">
      <c r="B749" s="2" t="s">
        <v>5244</v>
      </c>
      <c r="D749" s="118" t="s">
        <v>5238</v>
      </c>
      <c r="E749" s="118" t="s">
        <v>5239</v>
      </c>
      <c r="F749" s="2" t="s">
        <v>5207</v>
      </c>
      <c r="G749" s="118" t="s">
        <v>4078</v>
      </c>
      <c r="H749" s="4">
        <v>2020</v>
      </c>
      <c r="I749" s="26"/>
    </row>
    <row r="750" spans="2:11">
      <c r="B750" s="64"/>
      <c r="C750" s="116"/>
      <c r="D750" s="76"/>
      <c r="E750" s="76"/>
      <c r="F750" s="221"/>
      <c r="G750" s="76"/>
      <c r="H750" s="117"/>
      <c r="I750" s="26"/>
    </row>
    <row r="751" spans="2:11">
      <c r="B751" s="294" t="s">
        <v>1025</v>
      </c>
      <c r="C751" s="116"/>
      <c r="D751" s="118"/>
      <c r="E751" s="118"/>
      <c r="F751" s="220"/>
      <c r="G751" s="118"/>
      <c r="H751" s="64"/>
      <c r="I751" s="26"/>
      <c r="K751" s="28" t="s">
        <v>3036</v>
      </c>
    </row>
    <row r="752" spans="2:11">
      <c r="B752" s="213" t="s">
        <v>2311</v>
      </c>
      <c r="C752" s="222"/>
      <c r="D752" s="223" t="s">
        <v>4636</v>
      </c>
      <c r="E752" s="223" t="s">
        <v>415</v>
      </c>
      <c r="F752" s="224" t="s">
        <v>2312</v>
      </c>
      <c r="G752" s="223" t="s">
        <v>4696</v>
      </c>
      <c r="H752" s="213" t="s">
        <v>4628</v>
      </c>
      <c r="I752" s="26"/>
    </row>
    <row r="753" spans="2:14">
      <c r="B753" s="24" t="s">
        <v>475</v>
      </c>
      <c r="C753" s="116"/>
      <c r="D753" s="118" t="s">
        <v>476</v>
      </c>
      <c r="E753" s="118" t="s">
        <v>4966</v>
      </c>
      <c r="F753" s="220" t="s">
        <v>477</v>
      </c>
      <c r="G753" s="118" t="s">
        <v>1540</v>
      </c>
      <c r="H753" s="64" t="s">
        <v>4715</v>
      </c>
      <c r="I753" s="26"/>
    </row>
    <row r="754" spans="2:14">
      <c r="B754" s="24" t="s">
        <v>2313</v>
      </c>
      <c r="C754" s="116"/>
      <c r="D754" s="118" t="s">
        <v>4966</v>
      </c>
      <c r="E754" s="118" t="s">
        <v>1311</v>
      </c>
      <c r="F754" s="220" t="s">
        <v>2314</v>
      </c>
      <c r="G754" s="118" t="s">
        <v>4951</v>
      </c>
      <c r="H754" s="64" t="s">
        <v>4628</v>
      </c>
      <c r="I754" s="26"/>
    </row>
    <row r="755" spans="2:14">
      <c r="B755" s="24" t="s">
        <v>2315</v>
      </c>
      <c r="C755" s="116"/>
      <c r="D755" s="76" t="s">
        <v>456</v>
      </c>
      <c r="E755" s="118" t="s">
        <v>2316</v>
      </c>
      <c r="F755" s="220" t="s">
        <v>2317</v>
      </c>
      <c r="G755" s="118" t="s">
        <v>383</v>
      </c>
      <c r="H755" s="64" t="s">
        <v>4915</v>
      </c>
      <c r="I755" s="26"/>
    </row>
    <row r="756" spans="2:14">
      <c r="B756" s="64" t="s">
        <v>2318</v>
      </c>
      <c r="C756" s="116"/>
      <c r="D756" s="76" t="s">
        <v>456</v>
      </c>
      <c r="E756" s="118" t="s">
        <v>4966</v>
      </c>
      <c r="F756" s="220" t="s">
        <v>2041</v>
      </c>
      <c r="G756" s="118" t="s">
        <v>383</v>
      </c>
      <c r="H756" s="64" t="s">
        <v>4915</v>
      </c>
      <c r="I756" s="26"/>
    </row>
    <row r="757" spans="2:14">
      <c r="B757" s="64" t="s">
        <v>2320</v>
      </c>
      <c r="C757" s="116"/>
      <c r="D757" s="118" t="s">
        <v>1290</v>
      </c>
      <c r="E757" s="118" t="s">
        <v>2321</v>
      </c>
      <c r="F757" s="220" t="s">
        <v>2322</v>
      </c>
      <c r="G757" s="118" t="s">
        <v>1311</v>
      </c>
      <c r="H757" s="64" t="s">
        <v>4628</v>
      </c>
      <c r="I757" s="26"/>
    </row>
    <row r="758" spans="2:14">
      <c r="B758" s="64" t="s">
        <v>2323</v>
      </c>
      <c r="C758" s="116"/>
      <c r="D758" s="118" t="s">
        <v>81</v>
      </c>
      <c r="E758" s="118" t="s">
        <v>179</v>
      </c>
      <c r="F758" s="220" t="s">
        <v>2324</v>
      </c>
      <c r="G758" s="118" t="s">
        <v>2325</v>
      </c>
      <c r="H758" s="64" t="s">
        <v>4628</v>
      </c>
      <c r="I758" s="26"/>
    </row>
    <row r="759" spans="2:14">
      <c r="B759" s="64" t="s">
        <v>2326</v>
      </c>
      <c r="C759" s="116"/>
      <c r="D759" s="118" t="s">
        <v>81</v>
      </c>
      <c r="E759" s="118" t="s">
        <v>1311</v>
      </c>
      <c r="F759" s="220" t="s">
        <v>2314</v>
      </c>
      <c r="G759" s="118" t="s">
        <v>4951</v>
      </c>
      <c r="H759" s="64" t="s">
        <v>4628</v>
      </c>
      <c r="I759" s="26"/>
    </row>
    <row r="760" spans="2:14">
      <c r="B760" s="64"/>
      <c r="C760" s="116"/>
      <c r="D760" s="26"/>
      <c r="E760" s="26"/>
      <c r="F760" s="64"/>
      <c r="G760" s="26"/>
      <c r="H760" s="117"/>
      <c r="I760" s="26"/>
    </row>
    <row r="761" spans="2:14">
      <c r="B761" s="64"/>
      <c r="C761" s="116"/>
      <c r="D761" s="26"/>
      <c r="E761" s="26"/>
      <c r="F761" s="64"/>
      <c r="G761" s="26"/>
      <c r="H761" s="117"/>
      <c r="I761" s="26"/>
    </row>
    <row r="762" spans="2:14">
      <c r="B762" s="64"/>
      <c r="C762" s="116"/>
      <c r="D762" s="26"/>
      <c r="E762" s="26"/>
      <c r="F762" s="64"/>
      <c r="G762" s="26"/>
      <c r="H762" s="117"/>
      <c r="I762" s="26"/>
    </row>
    <row r="763" spans="2:14">
      <c r="B763" s="64"/>
      <c r="C763" s="116"/>
      <c r="D763" s="26"/>
      <c r="E763" s="26"/>
      <c r="F763" s="64"/>
      <c r="G763" s="26"/>
      <c r="H763" s="117"/>
      <c r="I763" s="26"/>
    </row>
    <row r="764" spans="2:14">
      <c r="B764" s="64"/>
      <c r="C764" s="116"/>
      <c r="D764" s="26"/>
      <c r="E764" s="26"/>
      <c r="F764" s="64"/>
      <c r="G764" s="26"/>
      <c r="H764" s="117"/>
      <c r="I764" s="26"/>
    </row>
    <row r="765" spans="2:14">
      <c r="B765" s="64"/>
      <c r="C765" s="116"/>
      <c r="D765" s="26"/>
      <c r="E765" s="26"/>
      <c r="F765" s="64"/>
      <c r="G765" s="26"/>
      <c r="H765" s="117"/>
      <c r="I765" s="26"/>
      <c r="J765" s="2"/>
      <c r="N765" s="4"/>
    </row>
    <row r="766" spans="2:14">
      <c r="B766" s="64"/>
      <c r="C766" s="116"/>
      <c r="D766" s="26"/>
      <c r="E766" s="26"/>
      <c r="F766" s="64"/>
      <c r="G766" s="26"/>
      <c r="H766" s="117"/>
      <c r="I766" s="26"/>
    </row>
    <row r="767" spans="2:14">
      <c r="B767" s="64"/>
      <c r="C767" s="116"/>
      <c r="D767" s="26"/>
      <c r="E767" s="26"/>
      <c r="F767" s="64"/>
      <c r="G767" s="26"/>
      <c r="H767" s="117"/>
      <c r="I767" s="26"/>
    </row>
    <row r="768" spans="2:14">
      <c r="B768" s="64"/>
      <c r="C768" s="116"/>
      <c r="D768" s="26"/>
      <c r="E768" s="26"/>
      <c r="F768" s="64"/>
      <c r="G768" s="26"/>
      <c r="H768" s="117"/>
      <c r="I768" s="26"/>
    </row>
    <row r="769" spans="2:11">
      <c r="B769" s="64"/>
      <c r="C769" s="116"/>
      <c r="D769" s="26"/>
      <c r="E769" s="26"/>
      <c r="F769" s="64"/>
      <c r="G769" s="26"/>
      <c r="H769" s="117"/>
      <c r="I769" s="26"/>
    </row>
    <row r="770" spans="2:11">
      <c r="B770" s="64"/>
      <c r="C770" s="116"/>
      <c r="D770" s="26"/>
      <c r="E770" s="26"/>
      <c r="F770" s="64"/>
      <c r="G770" s="26"/>
      <c r="H770" s="117"/>
      <c r="I770" s="26"/>
    </row>
    <row r="771" spans="2:11">
      <c r="B771" s="64"/>
      <c r="C771" s="116"/>
      <c r="D771" s="26"/>
      <c r="E771" s="26"/>
      <c r="F771" s="64"/>
      <c r="G771" s="26"/>
      <c r="H771" s="117"/>
      <c r="I771" s="26"/>
    </row>
    <row r="772" spans="2:11">
      <c r="B772" s="64"/>
      <c r="C772" s="116"/>
      <c r="D772" s="26"/>
      <c r="E772" s="26"/>
      <c r="F772" s="64"/>
      <c r="G772" s="26"/>
      <c r="H772" s="117"/>
      <c r="I772" s="26"/>
    </row>
    <row r="773" spans="2:11">
      <c r="B773" s="294" t="s">
        <v>1377</v>
      </c>
      <c r="C773" s="203"/>
      <c r="D773" s="26"/>
      <c r="E773" s="26"/>
      <c r="F773" s="64"/>
      <c r="G773" s="26"/>
      <c r="H773" s="64"/>
      <c r="I773" s="26"/>
      <c r="K773" s="28" t="s">
        <v>3037</v>
      </c>
    </row>
    <row r="774" spans="2:11">
      <c r="B774" s="213" t="s">
        <v>2256</v>
      </c>
      <c r="C774" s="225" t="s">
        <v>2070</v>
      </c>
      <c r="D774" s="226" t="s">
        <v>4629</v>
      </c>
      <c r="E774" s="226" t="s">
        <v>4630</v>
      </c>
      <c r="F774" s="213" t="s">
        <v>4703</v>
      </c>
      <c r="G774" s="226"/>
      <c r="H774" s="213" t="s">
        <v>4715</v>
      </c>
      <c r="I774" s="26"/>
    </row>
    <row r="775" spans="2:11">
      <c r="B775" s="2">
        <v>4445</v>
      </c>
      <c r="C775" s="1" t="s">
        <v>2070</v>
      </c>
      <c r="D775" t="s">
        <v>4234</v>
      </c>
      <c r="E775" t="s">
        <v>4714</v>
      </c>
      <c r="F775" s="2">
        <v>96</v>
      </c>
      <c r="G775" s="4"/>
      <c r="H775" s="4">
        <v>2013</v>
      </c>
      <c r="I775" s="26"/>
    </row>
    <row r="776" spans="2:11">
      <c r="B776" s="64" t="s">
        <v>2257</v>
      </c>
      <c r="C776" s="203" t="s">
        <v>2070</v>
      </c>
      <c r="D776" s="26" t="s">
        <v>4742</v>
      </c>
      <c r="E776" s="26" t="s">
        <v>4743</v>
      </c>
      <c r="F776" s="64" t="s">
        <v>4662</v>
      </c>
      <c r="G776" s="26"/>
      <c r="H776" s="64" t="s">
        <v>4720</v>
      </c>
      <c r="I776" s="26"/>
    </row>
    <row r="777" spans="2:11">
      <c r="B777" s="64" t="s">
        <v>2258</v>
      </c>
      <c r="C777" s="203" t="s">
        <v>2070</v>
      </c>
      <c r="D777" s="26" t="s">
        <v>4751</v>
      </c>
      <c r="E777" s="26" t="s">
        <v>4657</v>
      </c>
      <c r="F777" s="64" t="s">
        <v>4709</v>
      </c>
      <c r="G777" s="26"/>
      <c r="H777" s="64" t="s">
        <v>4694</v>
      </c>
      <c r="I777" s="26"/>
    </row>
    <row r="778" spans="2:11">
      <c r="B778" s="64" t="s">
        <v>2259</v>
      </c>
      <c r="C778" s="203" t="s">
        <v>2070</v>
      </c>
      <c r="D778" s="26" t="s">
        <v>4971</v>
      </c>
      <c r="E778" s="26" t="s">
        <v>4972</v>
      </c>
      <c r="F778" s="64" t="s">
        <v>4707</v>
      </c>
      <c r="G778" s="26"/>
      <c r="H778" s="64" t="s">
        <v>4694</v>
      </c>
      <c r="I778" s="26"/>
    </row>
    <row r="779" spans="2:11">
      <c r="B779" s="64" t="s">
        <v>2260</v>
      </c>
      <c r="C779" s="203" t="s">
        <v>2070</v>
      </c>
      <c r="D779" s="26" t="s">
        <v>240</v>
      </c>
      <c r="E779" s="26" t="s">
        <v>241</v>
      </c>
      <c r="F779" s="64" t="s">
        <v>4709</v>
      </c>
      <c r="G779" s="26"/>
      <c r="H779" s="64" t="s">
        <v>4694</v>
      </c>
      <c r="I779" s="26"/>
    </row>
    <row r="780" spans="2:11">
      <c r="B780" s="2">
        <v>3956</v>
      </c>
      <c r="C780" s="1" t="s">
        <v>2070</v>
      </c>
      <c r="D780" s="26" t="s">
        <v>2693</v>
      </c>
      <c r="E780" s="26" t="s">
        <v>3891</v>
      </c>
      <c r="F780" s="2" t="s">
        <v>581</v>
      </c>
      <c r="H780" s="4">
        <v>2017</v>
      </c>
    </row>
    <row r="781" spans="2:11">
      <c r="B781" s="2" t="s">
        <v>5104</v>
      </c>
      <c r="C781" s="1" t="s">
        <v>2070</v>
      </c>
      <c r="D781" s="26" t="s">
        <v>4116</v>
      </c>
      <c r="E781" s="26" t="s">
        <v>370</v>
      </c>
      <c r="F781" s="2" t="s">
        <v>1683</v>
      </c>
      <c r="H781" s="4">
        <v>2019</v>
      </c>
    </row>
    <row r="782" spans="2:11">
      <c r="B782" s="2">
        <v>2947</v>
      </c>
      <c r="C782" s="1" t="s">
        <v>2070</v>
      </c>
      <c r="D782" s="76" t="s">
        <v>849</v>
      </c>
      <c r="E782" s="76" t="s">
        <v>4634</v>
      </c>
      <c r="F782" s="2">
        <v>98</v>
      </c>
      <c r="G782" s="4"/>
      <c r="H782" s="4">
        <v>2014</v>
      </c>
    </row>
    <row r="795" spans="2:11">
      <c r="B795" s="28" t="s">
        <v>478</v>
      </c>
      <c r="H795" s="2"/>
      <c r="K795" s="28" t="s">
        <v>215</v>
      </c>
    </row>
    <row r="796" spans="2:11">
      <c r="B796" s="39" t="s">
        <v>2246</v>
      </c>
      <c r="C796" s="41"/>
      <c r="D796" s="38" t="s">
        <v>4629</v>
      </c>
      <c r="E796" s="38" t="s">
        <v>4630</v>
      </c>
      <c r="F796" s="39">
        <v>86</v>
      </c>
      <c r="G796" s="37"/>
      <c r="H796" s="39" t="s">
        <v>4715</v>
      </c>
      <c r="I796" s="4"/>
    </row>
    <row r="797" spans="2:11">
      <c r="B797" s="2" t="s">
        <v>3953</v>
      </c>
      <c r="D797" t="s">
        <v>4234</v>
      </c>
      <c r="E797" t="s">
        <v>4714</v>
      </c>
      <c r="F797" s="2">
        <v>96</v>
      </c>
      <c r="G797" s="4"/>
      <c r="H797" s="4">
        <v>2013</v>
      </c>
      <c r="I797" s="4"/>
    </row>
    <row r="798" spans="2:11">
      <c r="B798" s="2" t="s">
        <v>4294</v>
      </c>
      <c r="D798" t="s">
        <v>3739</v>
      </c>
      <c r="E798" t="s">
        <v>3694</v>
      </c>
      <c r="F798" s="2">
        <v>96</v>
      </c>
      <c r="G798" s="4"/>
      <c r="H798" s="4">
        <v>2013</v>
      </c>
      <c r="I798" s="4"/>
    </row>
    <row r="799" spans="2:11">
      <c r="B799" s="5" t="s">
        <v>2247</v>
      </c>
      <c r="D799" t="s">
        <v>240</v>
      </c>
      <c r="E799" t="s">
        <v>241</v>
      </c>
      <c r="F799" s="2">
        <v>91</v>
      </c>
      <c r="G799" s="4"/>
      <c r="H799" s="2" t="s">
        <v>4631</v>
      </c>
      <c r="I799" s="4"/>
    </row>
    <row r="800" spans="2:11">
      <c r="B800" s="2" t="s">
        <v>2745</v>
      </c>
      <c r="D800" t="s">
        <v>4759</v>
      </c>
      <c r="E800" t="s">
        <v>4661</v>
      </c>
      <c r="F800" s="2">
        <v>89</v>
      </c>
      <c r="G800" s="4"/>
      <c r="H800" s="4">
        <v>2006</v>
      </c>
      <c r="I800" s="4"/>
    </row>
    <row r="801" spans="2:9">
      <c r="B801" s="2" t="s">
        <v>2248</v>
      </c>
      <c r="D801" t="s">
        <v>223</v>
      </c>
      <c r="E801" t="s">
        <v>224</v>
      </c>
      <c r="F801" s="2">
        <v>85</v>
      </c>
      <c r="G801" s="4"/>
      <c r="H801" s="2" t="s">
        <v>4628</v>
      </c>
      <c r="I801" s="4"/>
    </row>
    <row r="802" spans="2:9">
      <c r="B802" s="2" t="s">
        <v>2249</v>
      </c>
      <c r="D802" t="s">
        <v>229</v>
      </c>
      <c r="E802" t="s">
        <v>4657</v>
      </c>
      <c r="F802" s="2">
        <v>88</v>
      </c>
      <c r="G802" s="4"/>
      <c r="H802" s="2" t="s">
        <v>4658</v>
      </c>
      <c r="I802" s="4"/>
    </row>
    <row r="803" spans="2:9">
      <c r="B803" s="2" t="s">
        <v>2250</v>
      </c>
      <c r="D803" t="s">
        <v>4665</v>
      </c>
      <c r="E803" t="s">
        <v>4657</v>
      </c>
      <c r="F803" s="2">
        <v>92</v>
      </c>
      <c r="G803" s="4"/>
      <c r="H803" s="2" t="s">
        <v>4631</v>
      </c>
      <c r="I803" s="4"/>
    </row>
    <row r="804" spans="2:9">
      <c r="B804" s="2" t="s">
        <v>5435</v>
      </c>
      <c r="D804" t="s">
        <v>2766</v>
      </c>
      <c r="E804" t="s">
        <v>5391</v>
      </c>
      <c r="F804" s="2" t="s">
        <v>4379</v>
      </c>
      <c r="H804" s="4">
        <v>2021</v>
      </c>
      <c r="I804" s="4"/>
    </row>
    <row r="805" spans="2:9">
      <c r="B805" s="2" t="s">
        <v>2251</v>
      </c>
      <c r="D805" t="s">
        <v>4742</v>
      </c>
      <c r="E805" t="s">
        <v>4743</v>
      </c>
      <c r="F805" s="2" t="s">
        <v>4662</v>
      </c>
      <c r="G805" s="4"/>
      <c r="H805" s="2" t="s">
        <v>4728</v>
      </c>
      <c r="I805" s="4"/>
    </row>
    <row r="806" spans="2:9">
      <c r="B806" s="2">
        <v>5311</v>
      </c>
      <c r="D806" t="s">
        <v>2693</v>
      </c>
      <c r="E806" t="s">
        <v>3891</v>
      </c>
      <c r="F806" s="2" t="s">
        <v>581</v>
      </c>
      <c r="H806" s="4">
        <v>2016</v>
      </c>
      <c r="I806" s="4"/>
    </row>
    <row r="807" spans="2:9">
      <c r="B807" s="2">
        <v>5271</v>
      </c>
      <c r="D807" t="s">
        <v>3960</v>
      </c>
      <c r="E807" t="s">
        <v>3801</v>
      </c>
      <c r="F807" s="2" t="s">
        <v>581</v>
      </c>
      <c r="H807" s="4">
        <v>2016</v>
      </c>
      <c r="I807" s="4"/>
    </row>
    <row r="808" spans="2:9">
      <c r="B808" s="2" t="s">
        <v>2252</v>
      </c>
      <c r="D808" t="s">
        <v>328</v>
      </c>
      <c r="E808" t="s">
        <v>299</v>
      </c>
      <c r="F808" s="2" t="s">
        <v>4914</v>
      </c>
      <c r="G808" s="4"/>
      <c r="H808" s="2" t="s">
        <v>4704</v>
      </c>
      <c r="I808" s="4"/>
    </row>
    <row r="809" spans="2:9">
      <c r="B809" s="2">
        <v>5159</v>
      </c>
      <c r="D809" t="s">
        <v>2225</v>
      </c>
      <c r="E809" t="s">
        <v>4954</v>
      </c>
      <c r="F809" s="2">
        <v>93</v>
      </c>
      <c r="G809" s="4"/>
      <c r="H809" s="4">
        <v>2010</v>
      </c>
      <c r="I809" s="4"/>
    </row>
    <row r="810" spans="2:9">
      <c r="B810" s="2" t="s">
        <v>3446</v>
      </c>
      <c r="D810" t="s">
        <v>1932</v>
      </c>
      <c r="E810" t="s">
        <v>4634</v>
      </c>
      <c r="F810" s="2" t="s">
        <v>581</v>
      </c>
      <c r="H810" s="4">
        <v>2017</v>
      </c>
      <c r="I810" s="4"/>
    </row>
    <row r="811" spans="2:9">
      <c r="B811" s="2" t="s">
        <v>2253</v>
      </c>
      <c r="D811" t="s">
        <v>4751</v>
      </c>
      <c r="E811" t="s">
        <v>4657</v>
      </c>
      <c r="F811" s="2" t="s">
        <v>4709</v>
      </c>
      <c r="G811" s="4"/>
      <c r="H811" s="2" t="s">
        <v>4694</v>
      </c>
      <c r="I811" s="4"/>
    </row>
    <row r="812" spans="2:9">
      <c r="B812" s="2" t="s">
        <v>2254</v>
      </c>
      <c r="D812" t="s">
        <v>4698</v>
      </c>
      <c r="E812" t="s">
        <v>4679</v>
      </c>
      <c r="F812" s="2">
        <v>86</v>
      </c>
      <c r="G812" s="4"/>
      <c r="H812" s="4">
        <v>2002</v>
      </c>
      <c r="I812" s="4"/>
    </row>
    <row r="813" spans="2:9">
      <c r="B813" s="2" t="s">
        <v>2255</v>
      </c>
      <c r="D813" t="s">
        <v>4680</v>
      </c>
      <c r="E813" t="s">
        <v>4634</v>
      </c>
      <c r="F813" s="2">
        <v>88</v>
      </c>
      <c r="G813" s="4"/>
      <c r="H813" s="4">
        <v>2004</v>
      </c>
      <c r="I813" s="4"/>
    </row>
    <row r="814" spans="2:9">
      <c r="B814" s="2" t="s">
        <v>2255</v>
      </c>
      <c r="D814" t="s">
        <v>116</v>
      </c>
      <c r="E814" t="s">
        <v>299</v>
      </c>
      <c r="F814" s="2" t="s">
        <v>1683</v>
      </c>
      <c r="H814" s="4">
        <v>2019</v>
      </c>
      <c r="I814" s="4"/>
    </row>
    <row r="815" spans="2:9">
      <c r="B815" s="2">
        <v>4957</v>
      </c>
      <c r="D815" t="s">
        <v>4632</v>
      </c>
      <c r="E815" t="s">
        <v>4634</v>
      </c>
      <c r="F815" s="2">
        <v>92</v>
      </c>
      <c r="G815" s="4"/>
      <c r="H815" s="4">
        <v>2009</v>
      </c>
      <c r="I815" s="4"/>
    </row>
    <row r="817" spans="2:11">
      <c r="B817" s="28" t="s">
        <v>615</v>
      </c>
      <c r="K817" s="30" t="s">
        <v>3137</v>
      </c>
    </row>
    <row r="818" spans="2:11">
      <c r="B818" s="39" t="s">
        <v>1387</v>
      </c>
      <c r="C818" s="41"/>
      <c r="D818" s="38" t="s">
        <v>4632</v>
      </c>
      <c r="E818" s="38" t="s">
        <v>4634</v>
      </c>
      <c r="F818" s="39" t="s">
        <v>4693</v>
      </c>
      <c r="G818" s="38"/>
      <c r="H818" s="39" t="s">
        <v>4631</v>
      </c>
    </row>
    <row r="819" spans="2:11">
      <c r="B819" s="2" t="s">
        <v>3449</v>
      </c>
      <c r="D819" t="s">
        <v>2971</v>
      </c>
      <c r="E819" t="s">
        <v>4937</v>
      </c>
      <c r="F819" s="2" t="s">
        <v>1241</v>
      </c>
      <c r="H819" s="4">
        <v>2017</v>
      </c>
    </row>
    <row r="820" spans="2:11">
      <c r="B820" s="5" t="s">
        <v>1389</v>
      </c>
      <c r="C820" s="11"/>
      <c r="D820" t="s">
        <v>397</v>
      </c>
      <c r="E820" t="s">
        <v>4679</v>
      </c>
      <c r="F820" s="2" t="s">
        <v>4957</v>
      </c>
      <c r="H820" s="2" t="s">
        <v>4635</v>
      </c>
    </row>
    <row r="821" spans="2:11">
      <c r="B821" s="5" t="s">
        <v>1495</v>
      </c>
      <c r="C821" s="11"/>
      <c r="D821" t="s">
        <v>4759</v>
      </c>
      <c r="E821" t="s">
        <v>4661</v>
      </c>
      <c r="F821" s="2" t="s">
        <v>4691</v>
      </c>
      <c r="H821" s="2" t="s">
        <v>4750</v>
      </c>
    </row>
    <row r="822" spans="2:11">
      <c r="B822" s="2">
        <v>2004</v>
      </c>
      <c r="D822" t="s">
        <v>2970</v>
      </c>
      <c r="E822" t="s">
        <v>52</v>
      </c>
      <c r="F822" s="2" t="s">
        <v>581</v>
      </c>
      <c r="H822" s="4">
        <v>2016</v>
      </c>
    </row>
    <row r="823" spans="2:11">
      <c r="B823" s="2">
        <v>1991</v>
      </c>
      <c r="D823" t="s">
        <v>2693</v>
      </c>
      <c r="E823" t="s">
        <v>3891</v>
      </c>
      <c r="F823" s="2" t="s">
        <v>581</v>
      </c>
      <c r="H823" s="4">
        <v>2016</v>
      </c>
    </row>
    <row r="824" spans="2:11">
      <c r="B824" s="2">
        <v>1954</v>
      </c>
      <c r="D824" t="s">
        <v>3960</v>
      </c>
      <c r="E824" t="s">
        <v>3801</v>
      </c>
      <c r="F824" s="2" t="s">
        <v>3800</v>
      </c>
      <c r="H824" s="4">
        <v>2016</v>
      </c>
    </row>
    <row r="825" spans="2:11">
      <c r="B825" s="5" t="s">
        <v>1496</v>
      </c>
      <c r="C825" s="11"/>
      <c r="D825" t="s">
        <v>4632</v>
      </c>
      <c r="E825" t="s">
        <v>4917</v>
      </c>
      <c r="F825" s="2" t="s">
        <v>4957</v>
      </c>
      <c r="H825" s="2" t="s">
        <v>4635</v>
      </c>
    </row>
    <row r="826" spans="2:11">
      <c r="B826" s="5" t="s">
        <v>1497</v>
      </c>
      <c r="C826" s="11"/>
      <c r="D826" t="s">
        <v>4971</v>
      </c>
      <c r="E826" t="s">
        <v>4972</v>
      </c>
      <c r="F826" s="2" t="s">
        <v>4707</v>
      </c>
      <c r="H826" s="2" t="s">
        <v>4750</v>
      </c>
    </row>
    <row r="827" spans="2:11">
      <c r="B827" s="2" t="s">
        <v>3447</v>
      </c>
      <c r="D827" t="s">
        <v>3884</v>
      </c>
      <c r="E827" t="s">
        <v>3448</v>
      </c>
      <c r="F827" s="2" t="s">
        <v>1683</v>
      </c>
      <c r="H827" s="4">
        <v>2017</v>
      </c>
    </row>
    <row r="828" spans="2:11">
      <c r="C828" s="8"/>
      <c r="G828" s="2"/>
      <c r="H828" s="2"/>
    </row>
    <row r="839" spans="2:8">
      <c r="B839" s="28" t="s">
        <v>1038</v>
      </c>
    </row>
    <row r="840" spans="2:8">
      <c r="B840" s="39" t="s">
        <v>1439</v>
      </c>
      <c r="C840" s="41"/>
      <c r="D840" s="38" t="s">
        <v>229</v>
      </c>
      <c r="E840" s="38" t="s">
        <v>4657</v>
      </c>
      <c r="F840" s="39">
        <v>88</v>
      </c>
      <c r="G840" s="38"/>
      <c r="H840" s="37">
        <v>2005</v>
      </c>
    </row>
    <row r="841" spans="2:8">
      <c r="B841" s="2">
        <v>1505</v>
      </c>
      <c r="D841" t="s">
        <v>2986</v>
      </c>
      <c r="E841" t="s">
        <v>5023</v>
      </c>
      <c r="F841" s="2" t="s">
        <v>3800</v>
      </c>
      <c r="H841" s="4">
        <v>2016</v>
      </c>
    </row>
    <row r="842" spans="2:8">
      <c r="B842" s="2" t="s">
        <v>4114</v>
      </c>
      <c r="D842" t="s">
        <v>2954</v>
      </c>
      <c r="E842" t="s">
        <v>3791</v>
      </c>
      <c r="F842" s="2" t="s">
        <v>1241</v>
      </c>
      <c r="H842" s="4">
        <v>2018</v>
      </c>
    </row>
    <row r="843" spans="2:8">
      <c r="B843" s="2">
        <v>1321</v>
      </c>
      <c r="D843" t="s">
        <v>1521</v>
      </c>
      <c r="E843" t="s">
        <v>4630</v>
      </c>
      <c r="F843" s="2" t="s">
        <v>581</v>
      </c>
      <c r="H843" s="4">
        <v>2016</v>
      </c>
    </row>
    <row r="844" spans="2:8">
      <c r="B844" s="2">
        <v>1295</v>
      </c>
      <c r="D844" t="s">
        <v>849</v>
      </c>
      <c r="E844" t="s">
        <v>4634</v>
      </c>
      <c r="F844" s="2">
        <v>89</v>
      </c>
      <c r="G844" s="4"/>
      <c r="H844" s="4">
        <v>2014</v>
      </c>
    </row>
    <row r="845" spans="2:8">
      <c r="B845" s="2" t="s">
        <v>4115</v>
      </c>
      <c r="D845" t="s">
        <v>4116</v>
      </c>
      <c r="E845" t="s">
        <v>370</v>
      </c>
      <c r="F845" s="2" t="s">
        <v>1683</v>
      </c>
      <c r="H845" s="4">
        <v>2018</v>
      </c>
    </row>
    <row r="846" spans="2:8">
      <c r="B846" s="2" t="s">
        <v>2262</v>
      </c>
      <c r="D846" t="s">
        <v>4759</v>
      </c>
      <c r="E846" t="s">
        <v>4661</v>
      </c>
      <c r="F846" s="2">
        <v>89</v>
      </c>
      <c r="H846" s="4">
        <v>2006</v>
      </c>
    </row>
    <row r="860" spans="2:17">
      <c r="J860" s="2"/>
      <c r="N860" s="4"/>
      <c r="P860" s="4"/>
    </row>
    <row r="861" spans="2:17">
      <c r="B861" s="28" t="s">
        <v>1002</v>
      </c>
      <c r="K861" s="30" t="s">
        <v>1004</v>
      </c>
    </row>
    <row r="862" spans="2:17">
      <c r="B862" s="333" t="s">
        <v>5436</v>
      </c>
      <c r="C862" s="334"/>
      <c r="D862" s="342" t="s">
        <v>3739</v>
      </c>
      <c r="E862" s="342" t="s">
        <v>4816</v>
      </c>
      <c r="F862" s="333" t="s">
        <v>4813</v>
      </c>
      <c r="G862" s="342"/>
      <c r="H862" s="336">
        <v>2021</v>
      </c>
      <c r="K862" s="5"/>
      <c r="O862" s="4"/>
      <c r="Q862" s="4"/>
    </row>
    <row r="863" spans="2:17">
      <c r="B863" s="5" t="s">
        <v>387</v>
      </c>
      <c r="C863" s="11"/>
      <c r="D863" s="12" t="s">
        <v>179</v>
      </c>
      <c r="E863" s="12" t="s">
        <v>4679</v>
      </c>
      <c r="F863" s="5">
        <v>85</v>
      </c>
      <c r="G863" s="12"/>
      <c r="H863" s="6">
        <v>2002</v>
      </c>
    </row>
    <row r="864" spans="2:17">
      <c r="B864" s="2" t="s">
        <v>5226</v>
      </c>
      <c r="D864" t="s">
        <v>3938</v>
      </c>
      <c r="E864" t="s">
        <v>4687</v>
      </c>
      <c r="F864" s="2" t="s">
        <v>4379</v>
      </c>
      <c r="H864" s="4">
        <v>2020</v>
      </c>
    </row>
    <row r="865" spans="2:8">
      <c r="B865" s="2" t="s">
        <v>4519</v>
      </c>
      <c r="D865" s="19" t="s">
        <v>2684</v>
      </c>
      <c r="E865" s="19" t="s">
        <v>4954</v>
      </c>
      <c r="F865" s="2">
        <v>99</v>
      </c>
      <c r="G865" s="4"/>
      <c r="H865" s="4">
        <v>2015</v>
      </c>
    </row>
    <row r="883" spans="2:17">
      <c r="B883" s="28" t="s">
        <v>1003</v>
      </c>
      <c r="K883" s="30" t="s">
        <v>1005</v>
      </c>
    </row>
    <row r="884" spans="2:17">
      <c r="B884" s="333" t="s">
        <v>5437</v>
      </c>
      <c r="C884" s="334"/>
      <c r="D884" s="342" t="s">
        <v>3739</v>
      </c>
      <c r="E884" s="342" t="s">
        <v>4816</v>
      </c>
      <c r="F884" s="333" t="s">
        <v>4813</v>
      </c>
      <c r="G884" s="342"/>
      <c r="H884" s="336">
        <v>2021</v>
      </c>
      <c r="K884" s="2"/>
      <c r="O884" s="4"/>
      <c r="Q884" s="4"/>
    </row>
    <row r="885" spans="2:17">
      <c r="B885" s="5" t="s">
        <v>392</v>
      </c>
      <c r="C885" s="11"/>
      <c r="D885" s="12" t="s">
        <v>4916</v>
      </c>
      <c r="E885" s="12" t="s">
        <v>4917</v>
      </c>
      <c r="F885" s="5">
        <v>84</v>
      </c>
      <c r="G885" s="12"/>
      <c r="H885" s="6">
        <v>2000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indexed="34"/>
  </sheetPr>
  <dimension ref="A1:R845"/>
  <sheetViews>
    <sheetView topLeftCell="A815" workbookViewId="0">
      <selection activeCell="R818" sqref="R818"/>
    </sheetView>
  </sheetViews>
  <sheetFormatPr defaultRowHeight="13.2"/>
  <cols>
    <col min="1" max="2" width="8.77734375" customWidth="1"/>
    <col min="3" max="3" width="8.77734375" style="1" customWidth="1"/>
    <col min="4" max="4" width="12.77734375" customWidth="1"/>
    <col min="5" max="12" width="8.77734375" customWidth="1"/>
    <col min="13" max="13" width="12.77734375" customWidth="1"/>
    <col min="14" max="18" width="8.77734375" customWidth="1"/>
  </cols>
  <sheetData>
    <row r="1" spans="1:18" ht="12.75" customHeight="1">
      <c r="A1" s="62" t="s">
        <v>2030</v>
      </c>
      <c r="B1" s="63"/>
      <c r="C1" s="266"/>
      <c r="D1" s="19" t="s">
        <v>131</v>
      </c>
      <c r="E1" s="19" t="s">
        <v>132</v>
      </c>
      <c r="F1" s="32" t="s">
        <v>133</v>
      </c>
      <c r="G1" s="32"/>
      <c r="H1" s="32" t="s">
        <v>134</v>
      </c>
      <c r="I1" s="19"/>
      <c r="L1" s="19"/>
      <c r="M1" s="19" t="s">
        <v>131</v>
      </c>
      <c r="N1" s="19" t="s">
        <v>132</v>
      </c>
      <c r="O1" s="32" t="s">
        <v>133</v>
      </c>
      <c r="P1" s="32"/>
      <c r="Q1" s="32" t="s">
        <v>134</v>
      </c>
    </row>
    <row r="2" spans="1:18" ht="12.75" customHeight="1">
      <c r="A2" s="53"/>
      <c r="C2" s="178"/>
      <c r="D2" s="1"/>
      <c r="H2" s="2"/>
      <c r="I2" s="2"/>
    </row>
    <row r="3" spans="1:18" ht="12.75" customHeight="1">
      <c r="A3" s="12"/>
      <c r="B3" s="28" t="s">
        <v>1823</v>
      </c>
      <c r="F3" s="2"/>
      <c r="H3" s="2"/>
      <c r="J3" s="1"/>
      <c r="K3" s="28" t="s">
        <v>1466</v>
      </c>
      <c r="M3" s="2"/>
      <c r="N3" s="2"/>
    </row>
    <row r="4" spans="1:18">
      <c r="A4" s="12"/>
      <c r="B4" s="39" t="s">
        <v>2328</v>
      </c>
      <c r="C4" s="41"/>
      <c r="D4" s="38" t="s">
        <v>1557</v>
      </c>
      <c r="E4" s="38" t="s">
        <v>1558</v>
      </c>
      <c r="F4" s="39" t="s">
        <v>4703</v>
      </c>
      <c r="G4" s="38"/>
      <c r="H4" s="39" t="s">
        <v>4715</v>
      </c>
      <c r="K4" s="5" t="s">
        <v>2333</v>
      </c>
      <c r="L4" s="1"/>
      <c r="M4" t="s">
        <v>1583</v>
      </c>
      <c r="N4" t="s">
        <v>2330</v>
      </c>
      <c r="O4" s="2">
        <v>81</v>
      </c>
      <c r="Q4" s="2">
        <v>1997</v>
      </c>
    </row>
    <row r="5" spans="1:18">
      <c r="A5" s="12"/>
      <c r="B5" s="5" t="s">
        <v>2329</v>
      </c>
      <c r="D5" t="s">
        <v>1583</v>
      </c>
      <c r="E5" t="s">
        <v>2330</v>
      </c>
      <c r="F5" s="2">
        <v>81</v>
      </c>
      <c r="H5" s="2">
        <v>1997</v>
      </c>
      <c r="J5" s="1"/>
      <c r="K5" s="5" t="s">
        <v>2338</v>
      </c>
      <c r="L5" s="1"/>
      <c r="M5" t="s">
        <v>2339</v>
      </c>
      <c r="N5" t="s">
        <v>1599</v>
      </c>
      <c r="O5" s="2">
        <v>80</v>
      </c>
      <c r="Q5" s="2">
        <v>1997</v>
      </c>
    </row>
    <row r="6" spans="1:18">
      <c r="A6" s="12"/>
      <c r="B6" s="5" t="s">
        <v>2331</v>
      </c>
      <c r="D6" t="s">
        <v>2332</v>
      </c>
      <c r="E6" t="s">
        <v>1550</v>
      </c>
      <c r="F6" s="2" t="s">
        <v>4763</v>
      </c>
      <c r="H6" s="2" t="s">
        <v>4715</v>
      </c>
      <c r="J6" s="1"/>
      <c r="K6" s="24"/>
      <c r="L6" s="116"/>
      <c r="M6" s="26"/>
      <c r="N6" s="26"/>
      <c r="O6" s="64"/>
      <c r="P6" s="26"/>
      <c r="Q6" s="64"/>
      <c r="R6" s="26"/>
    </row>
    <row r="7" spans="1:18">
      <c r="A7" s="12"/>
      <c r="J7" s="1"/>
      <c r="K7" s="24"/>
      <c r="L7" s="116"/>
      <c r="M7" s="26"/>
      <c r="N7" s="26"/>
      <c r="O7" s="64"/>
      <c r="P7" s="26"/>
      <c r="Q7" s="64"/>
      <c r="R7" s="26"/>
    </row>
    <row r="8" spans="1:18">
      <c r="A8" s="12"/>
      <c r="B8" s="5"/>
      <c r="F8" s="2"/>
      <c r="H8" s="2"/>
      <c r="J8" s="1"/>
      <c r="R8" s="26"/>
    </row>
    <row r="9" spans="1:18">
      <c r="A9" s="12"/>
      <c r="J9" s="1"/>
      <c r="R9" s="26"/>
    </row>
    <row r="10" spans="1:18">
      <c r="A10" s="12"/>
      <c r="J10" s="1"/>
      <c r="R10" s="26"/>
    </row>
    <row r="11" spans="1:18">
      <c r="A11" s="12"/>
      <c r="J11" s="1"/>
      <c r="R11" s="26"/>
    </row>
    <row r="12" spans="1:18">
      <c r="A12" s="12"/>
      <c r="J12" s="1"/>
      <c r="R12" s="26"/>
    </row>
    <row r="13" spans="1:18">
      <c r="A13" s="12"/>
      <c r="J13" s="1"/>
      <c r="R13" s="26"/>
    </row>
    <row r="14" spans="1:18">
      <c r="A14" s="12"/>
      <c r="J14" s="1"/>
      <c r="M14" s="2"/>
      <c r="N14" s="2"/>
      <c r="R14" s="26"/>
    </row>
    <row r="15" spans="1:18">
      <c r="A15" s="12"/>
      <c r="K15" s="26"/>
      <c r="L15" s="26"/>
      <c r="M15" s="26"/>
      <c r="N15" s="26"/>
      <c r="O15" s="26"/>
      <c r="P15" s="26"/>
      <c r="Q15" s="26"/>
      <c r="R15" s="26"/>
    </row>
    <row r="16" spans="1:18">
      <c r="A16" s="12"/>
    </row>
    <row r="17" spans="1:17">
      <c r="A17" s="12"/>
    </row>
    <row r="18" spans="1:17">
      <c r="A18" s="12"/>
      <c r="B18" s="5"/>
      <c r="F18" s="2"/>
      <c r="H18" s="2"/>
    </row>
    <row r="19" spans="1:17">
      <c r="A19" s="12"/>
      <c r="B19" s="3"/>
      <c r="F19" s="2"/>
      <c r="H19" s="2"/>
    </row>
    <row r="20" spans="1:17">
      <c r="A20" s="12"/>
      <c r="B20" s="5"/>
      <c r="F20" s="2"/>
      <c r="H20" s="2"/>
    </row>
    <row r="21" spans="1:17">
      <c r="A21" s="12"/>
      <c r="B21" s="5"/>
      <c r="F21" s="2"/>
      <c r="H21" s="2"/>
    </row>
    <row r="22" spans="1:17">
      <c r="A22" s="12"/>
    </row>
    <row r="23" spans="1:17">
      <c r="A23" s="12"/>
    </row>
    <row r="24" spans="1:17">
      <c r="A24" s="12"/>
    </row>
    <row r="25" spans="1:17">
      <c r="A25" s="12"/>
      <c r="B25" s="28" t="s">
        <v>4625</v>
      </c>
      <c r="F25" s="2"/>
      <c r="H25" s="2"/>
      <c r="J25" s="1"/>
      <c r="K25" s="28" t="s">
        <v>4929</v>
      </c>
      <c r="M25" s="2"/>
      <c r="N25" s="2"/>
    </row>
    <row r="26" spans="1:17">
      <c r="A26" s="12"/>
      <c r="B26" s="37">
        <v>7.64</v>
      </c>
      <c r="C26" s="41"/>
      <c r="D26" s="40" t="s">
        <v>1810</v>
      </c>
      <c r="E26" s="40" t="s">
        <v>1599</v>
      </c>
      <c r="F26" s="37">
        <v>95</v>
      </c>
      <c r="H26" s="37">
        <v>2011</v>
      </c>
      <c r="K26" s="5" t="s">
        <v>2357</v>
      </c>
      <c r="L26" s="1"/>
      <c r="M26" t="s">
        <v>1574</v>
      </c>
      <c r="N26" t="s">
        <v>1553</v>
      </c>
      <c r="O26" s="2" t="s">
        <v>4763</v>
      </c>
      <c r="Q26" s="2" t="s">
        <v>4715</v>
      </c>
    </row>
    <row r="27" spans="1:17">
      <c r="A27" s="12"/>
      <c r="B27" s="2" t="s">
        <v>120</v>
      </c>
      <c r="C27" s="1" t="s">
        <v>2070</v>
      </c>
      <c r="D27" t="s">
        <v>582</v>
      </c>
      <c r="E27" t="s">
        <v>583</v>
      </c>
      <c r="F27" s="2" t="s">
        <v>581</v>
      </c>
      <c r="H27" s="4">
        <v>2017</v>
      </c>
      <c r="K27" s="5" t="s">
        <v>2357</v>
      </c>
      <c r="L27" s="1"/>
      <c r="M27" t="s">
        <v>2353</v>
      </c>
      <c r="N27" t="s">
        <v>1568</v>
      </c>
      <c r="O27" s="2" t="s">
        <v>4746</v>
      </c>
      <c r="Q27" s="2" t="s">
        <v>4692</v>
      </c>
    </row>
    <row r="28" spans="1:17">
      <c r="A28" s="12"/>
      <c r="B28" s="2" t="s">
        <v>4409</v>
      </c>
      <c r="D28" t="s">
        <v>2978</v>
      </c>
      <c r="E28" t="s">
        <v>1246</v>
      </c>
      <c r="F28" s="2" t="s">
        <v>581</v>
      </c>
      <c r="H28" s="4">
        <v>2016</v>
      </c>
      <c r="K28" s="5" t="s">
        <v>2358</v>
      </c>
      <c r="L28" s="1"/>
      <c r="M28" t="s">
        <v>1711</v>
      </c>
      <c r="N28" t="s">
        <v>1573</v>
      </c>
      <c r="O28" s="2" t="s">
        <v>4703</v>
      </c>
      <c r="Q28" s="2" t="s">
        <v>4628</v>
      </c>
    </row>
    <row r="29" spans="1:17">
      <c r="A29" s="12"/>
      <c r="B29" s="2" t="s">
        <v>1473</v>
      </c>
      <c r="D29" s="19" t="s">
        <v>1799</v>
      </c>
      <c r="E29" s="19" t="s">
        <v>1608</v>
      </c>
      <c r="F29" s="4">
        <v>94</v>
      </c>
      <c r="H29" s="4">
        <v>2011</v>
      </c>
      <c r="K29" s="5" t="s">
        <v>233</v>
      </c>
      <c r="L29" s="1"/>
      <c r="M29" t="s">
        <v>2359</v>
      </c>
      <c r="N29" t="s">
        <v>1599</v>
      </c>
      <c r="O29" s="2" t="s">
        <v>4697</v>
      </c>
      <c r="Q29" s="2" t="s">
        <v>4704</v>
      </c>
    </row>
    <row r="30" spans="1:17">
      <c r="A30" s="12"/>
      <c r="B30" s="5" t="s">
        <v>2345</v>
      </c>
      <c r="D30" t="s">
        <v>2346</v>
      </c>
      <c r="E30" t="s">
        <v>2347</v>
      </c>
      <c r="F30" s="2" t="s">
        <v>4957</v>
      </c>
      <c r="H30" s="2" t="s">
        <v>4635</v>
      </c>
      <c r="K30" s="5" t="s">
        <v>233</v>
      </c>
      <c r="L30" s="1"/>
      <c r="M30" t="s">
        <v>2360</v>
      </c>
      <c r="N30" t="s">
        <v>2361</v>
      </c>
      <c r="O30" s="2" t="s">
        <v>4763</v>
      </c>
      <c r="Q30" s="2" t="s">
        <v>4715</v>
      </c>
    </row>
    <row r="31" spans="1:17">
      <c r="A31" s="12"/>
      <c r="B31" s="2" t="s">
        <v>3033</v>
      </c>
      <c r="C31" s="1" t="s">
        <v>2070</v>
      </c>
      <c r="D31" t="s">
        <v>114</v>
      </c>
      <c r="E31" t="s">
        <v>1451</v>
      </c>
      <c r="F31" s="2" t="s">
        <v>1683</v>
      </c>
      <c r="H31" s="4">
        <v>2019</v>
      </c>
      <c r="K31" s="5" t="s">
        <v>2362</v>
      </c>
      <c r="L31" s="1"/>
      <c r="M31" t="s">
        <v>1778</v>
      </c>
      <c r="N31" t="s">
        <v>2363</v>
      </c>
      <c r="O31" s="2" t="s">
        <v>4957</v>
      </c>
      <c r="Q31" s="2" t="s">
        <v>4635</v>
      </c>
    </row>
    <row r="32" spans="1:17">
      <c r="A32" s="12"/>
      <c r="B32" s="2" t="s">
        <v>3034</v>
      </c>
      <c r="D32" t="s">
        <v>4252</v>
      </c>
      <c r="E32" t="s">
        <v>1648</v>
      </c>
      <c r="F32" s="2" t="s">
        <v>1067</v>
      </c>
      <c r="H32" s="4">
        <v>2020</v>
      </c>
      <c r="K32" s="35"/>
      <c r="L32" s="1"/>
      <c r="O32" s="2"/>
      <c r="Q32" s="2"/>
    </row>
    <row r="33" spans="1:17">
      <c r="A33" s="12"/>
      <c r="B33" s="5" t="s">
        <v>630</v>
      </c>
      <c r="D33" t="s">
        <v>1549</v>
      </c>
      <c r="E33" t="s">
        <v>1550</v>
      </c>
      <c r="F33" s="2" t="s">
        <v>4707</v>
      </c>
      <c r="H33" s="2" t="s">
        <v>4694</v>
      </c>
      <c r="K33" s="35"/>
      <c r="L33" s="1"/>
      <c r="O33" s="2"/>
      <c r="Q33" s="2"/>
    </row>
    <row r="34" spans="1:17">
      <c r="A34" s="12"/>
      <c r="B34" s="5" t="s">
        <v>2348</v>
      </c>
      <c r="D34" t="s">
        <v>2349</v>
      </c>
      <c r="E34" t="s">
        <v>1570</v>
      </c>
      <c r="F34" s="2" t="s">
        <v>4691</v>
      </c>
      <c r="H34" s="2" t="s">
        <v>4658</v>
      </c>
    </row>
    <row r="35" spans="1:17">
      <c r="A35" s="12"/>
      <c r="B35" s="5" t="s">
        <v>2348</v>
      </c>
      <c r="D35" t="s">
        <v>1552</v>
      </c>
      <c r="E35" t="s">
        <v>1553</v>
      </c>
      <c r="F35" s="2" t="s">
        <v>4709</v>
      </c>
      <c r="H35" s="2" t="s">
        <v>4631</v>
      </c>
      <c r="I35" s="4"/>
    </row>
    <row r="36" spans="1:17">
      <c r="A36" s="12"/>
      <c r="B36" s="5" t="s">
        <v>2350</v>
      </c>
      <c r="D36" t="s">
        <v>1815</v>
      </c>
      <c r="E36" t="s">
        <v>1561</v>
      </c>
      <c r="F36" s="2" t="s">
        <v>4746</v>
      </c>
      <c r="H36" s="2" t="s">
        <v>4658</v>
      </c>
    </row>
    <row r="37" spans="1:17">
      <c r="A37" s="12"/>
      <c r="B37" s="2" t="s">
        <v>701</v>
      </c>
      <c r="C37" s="1" t="s">
        <v>2070</v>
      </c>
      <c r="D37" t="s">
        <v>595</v>
      </c>
      <c r="E37" t="s">
        <v>3042</v>
      </c>
      <c r="F37" s="2" t="s">
        <v>581</v>
      </c>
      <c r="H37" s="4">
        <v>2016</v>
      </c>
    </row>
    <row r="38" spans="1:17">
      <c r="A38" s="12"/>
      <c r="B38" s="5" t="s">
        <v>2351</v>
      </c>
      <c r="D38" t="s">
        <v>2352</v>
      </c>
      <c r="E38" t="s">
        <v>1772</v>
      </c>
      <c r="F38" s="2" t="s">
        <v>4709</v>
      </c>
      <c r="H38" s="2" t="s">
        <v>4694</v>
      </c>
    </row>
    <row r="39" spans="1:17">
      <c r="A39" s="12"/>
      <c r="B39" s="5" t="s">
        <v>1564</v>
      </c>
      <c r="D39" t="s">
        <v>2353</v>
      </c>
      <c r="E39" t="s">
        <v>1568</v>
      </c>
      <c r="F39" s="2" t="s">
        <v>4746</v>
      </c>
      <c r="H39" s="2" t="s">
        <v>4658</v>
      </c>
    </row>
    <row r="40" spans="1:17">
      <c r="A40" s="12"/>
      <c r="B40" s="5" t="s">
        <v>4247</v>
      </c>
      <c r="C40" s="1" t="s">
        <v>2070</v>
      </c>
      <c r="D40" t="s">
        <v>694</v>
      </c>
      <c r="E40" t="s">
        <v>1613</v>
      </c>
      <c r="F40" s="2" t="s">
        <v>1067</v>
      </c>
      <c r="H40" s="4">
        <v>2019</v>
      </c>
    </row>
    <row r="41" spans="1:17">
      <c r="A41" s="12"/>
      <c r="B41" s="27">
        <v>8.4</v>
      </c>
      <c r="D41" t="s">
        <v>378</v>
      </c>
      <c r="E41" t="s">
        <v>4562</v>
      </c>
      <c r="F41" s="4">
        <v>96</v>
      </c>
      <c r="G41" s="4"/>
      <c r="H41" s="4">
        <v>2012</v>
      </c>
    </row>
    <row r="42" spans="1:17">
      <c r="A42" s="12"/>
      <c r="B42" s="27">
        <v>8.4</v>
      </c>
      <c r="D42" t="s">
        <v>5309</v>
      </c>
      <c r="E42" t="s">
        <v>2363</v>
      </c>
      <c r="F42" s="2" t="s">
        <v>1067</v>
      </c>
      <c r="H42" s="4">
        <v>2020</v>
      </c>
    </row>
    <row r="43" spans="1:17">
      <c r="A43" s="12"/>
      <c r="B43" s="5" t="s">
        <v>2354</v>
      </c>
      <c r="D43" t="s">
        <v>1581</v>
      </c>
      <c r="E43" t="s">
        <v>1772</v>
      </c>
      <c r="F43" s="2" t="s">
        <v>4707</v>
      </c>
      <c r="H43" s="2" t="s">
        <v>4750</v>
      </c>
    </row>
    <row r="44" spans="1:17">
      <c r="A44" s="12"/>
      <c r="B44" s="35" t="s">
        <v>2354</v>
      </c>
      <c r="D44" t="s">
        <v>3167</v>
      </c>
      <c r="E44" t="s">
        <v>1599</v>
      </c>
      <c r="F44" s="4">
        <v>94</v>
      </c>
      <c r="G44" s="4"/>
      <c r="H44" s="4">
        <v>2011</v>
      </c>
    </row>
    <row r="45" spans="1:17">
      <c r="A45" s="12"/>
      <c r="B45" s="35" t="s">
        <v>2354</v>
      </c>
      <c r="D45" t="s">
        <v>4437</v>
      </c>
      <c r="E45" t="s">
        <v>1553</v>
      </c>
      <c r="F45" s="2" t="s">
        <v>1683</v>
      </c>
      <c r="H45" s="4">
        <v>2019</v>
      </c>
      <c r="M45" s="66"/>
    </row>
    <row r="46" spans="1:17">
      <c r="A46" s="12"/>
    </row>
    <row r="47" spans="1:17">
      <c r="A47" s="12"/>
      <c r="B47" s="28" t="s">
        <v>4711</v>
      </c>
      <c r="F47" s="2"/>
      <c r="H47" s="2"/>
      <c r="J47" s="1"/>
      <c r="K47" s="28" t="s">
        <v>4930</v>
      </c>
      <c r="M47" s="2"/>
      <c r="N47" s="2"/>
    </row>
    <row r="48" spans="1:17">
      <c r="A48" s="12"/>
      <c r="B48" s="43">
        <v>12.09</v>
      </c>
      <c r="C48" s="41"/>
      <c r="D48" s="40" t="s">
        <v>5528</v>
      </c>
      <c r="E48" s="40" t="s">
        <v>1573</v>
      </c>
      <c r="F48" s="333" t="s">
        <v>4813</v>
      </c>
      <c r="G48" s="38"/>
      <c r="H48" s="37">
        <v>2021</v>
      </c>
      <c r="J48" s="1"/>
      <c r="K48" s="2" t="s">
        <v>634</v>
      </c>
      <c r="L48" s="1"/>
      <c r="M48" t="s">
        <v>1581</v>
      </c>
      <c r="N48" t="s">
        <v>1558</v>
      </c>
      <c r="O48" s="2" t="s">
        <v>4767</v>
      </c>
      <c r="Q48" s="2" t="s">
        <v>4915</v>
      </c>
    </row>
    <row r="49" spans="1:17">
      <c r="A49" s="12"/>
      <c r="B49" s="365">
        <v>12.2</v>
      </c>
      <c r="C49" s="361"/>
      <c r="D49" s="366" t="s">
        <v>1810</v>
      </c>
      <c r="E49" s="366" t="s">
        <v>1599</v>
      </c>
      <c r="F49" s="363">
        <v>95</v>
      </c>
      <c r="G49" s="362"/>
      <c r="H49" s="363">
        <v>2011</v>
      </c>
      <c r="J49" s="1"/>
      <c r="K49" s="2" t="s">
        <v>634</v>
      </c>
      <c r="L49" s="1"/>
      <c r="M49" t="s">
        <v>2346</v>
      </c>
      <c r="N49" t="s">
        <v>2347</v>
      </c>
      <c r="O49" s="2" t="s">
        <v>4957</v>
      </c>
      <c r="Q49" s="2" t="s">
        <v>4635</v>
      </c>
    </row>
    <row r="50" spans="1:17">
      <c r="A50" s="12"/>
      <c r="B50" s="4">
        <v>12.25</v>
      </c>
      <c r="D50" t="s">
        <v>2978</v>
      </c>
      <c r="E50" t="s">
        <v>1246</v>
      </c>
      <c r="F50" s="2" t="s">
        <v>581</v>
      </c>
      <c r="H50" s="4">
        <v>2017</v>
      </c>
      <c r="J50" s="1"/>
      <c r="K50" s="5" t="s">
        <v>635</v>
      </c>
      <c r="L50" s="1"/>
      <c r="M50" t="s">
        <v>1800</v>
      </c>
      <c r="N50" t="s">
        <v>1550</v>
      </c>
      <c r="O50" s="2" t="s">
        <v>4957</v>
      </c>
      <c r="Q50" s="2" t="s">
        <v>4635</v>
      </c>
    </row>
    <row r="51" spans="1:17">
      <c r="A51" s="12"/>
      <c r="B51" s="4">
        <v>12.37</v>
      </c>
      <c r="D51" t="s">
        <v>582</v>
      </c>
      <c r="E51" t="s">
        <v>583</v>
      </c>
      <c r="F51" s="2" t="s">
        <v>581</v>
      </c>
      <c r="H51" s="4">
        <v>2016</v>
      </c>
      <c r="J51" s="1"/>
      <c r="K51" s="2" t="s">
        <v>636</v>
      </c>
      <c r="L51" s="1"/>
      <c r="M51" t="s">
        <v>1583</v>
      </c>
      <c r="N51" t="s">
        <v>2330</v>
      </c>
      <c r="O51" s="2">
        <v>81</v>
      </c>
      <c r="Q51" s="2">
        <v>1997</v>
      </c>
    </row>
    <row r="52" spans="1:17">
      <c r="B52" s="4">
        <v>12.38</v>
      </c>
      <c r="D52" t="s">
        <v>4252</v>
      </c>
      <c r="E52" t="s">
        <v>1648</v>
      </c>
      <c r="F52" s="2" t="s">
        <v>1067</v>
      </c>
      <c r="H52" s="4">
        <v>2019</v>
      </c>
      <c r="J52" s="1"/>
      <c r="K52" s="2" t="s">
        <v>637</v>
      </c>
      <c r="L52" s="1"/>
      <c r="M52" t="s">
        <v>2335</v>
      </c>
      <c r="N52" t="s">
        <v>2336</v>
      </c>
      <c r="O52" s="2">
        <v>82</v>
      </c>
      <c r="Q52" s="2">
        <v>1998</v>
      </c>
    </row>
    <row r="53" spans="1:17">
      <c r="B53" s="6">
        <v>12.45</v>
      </c>
      <c r="D53" s="19" t="s">
        <v>1799</v>
      </c>
      <c r="E53" s="19" t="s">
        <v>1608</v>
      </c>
      <c r="F53" s="4">
        <v>94</v>
      </c>
      <c r="H53" s="4">
        <v>2011</v>
      </c>
      <c r="J53" s="1"/>
      <c r="K53" s="2" t="s">
        <v>639</v>
      </c>
      <c r="L53" s="1"/>
      <c r="M53" t="s">
        <v>1609</v>
      </c>
      <c r="N53" t="s">
        <v>1610</v>
      </c>
      <c r="O53" s="2" t="s">
        <v>4736</v>
      </c>
      <c r="Q53" s="2" t="s">
        <v>4663</v>
      </c>
    </row>
    <row r="54" spans="1:17">
      <c r="B54" s="27">
        <v>12.5</v>
      </c>
      <c r="D54" t="s">
        <v>4050</v>
      </c>
      <c r="E54" t="s">
        <v>1570</v>
      </c>
      <c r="F54" s="2" t="s">
        <v>4813</v>
      </c>
      <c r="G54" s="4"/>
      <c r="H54" s="4">
        <v>2021</v>
      </c>
      <c r="J54" s="1"/>
      <c r="K54" s="2" t="s">
        <v>2423</v>
      </c>
      <c r="L54" s="1"/>
      <c r="M54" t="s">
        <v>2424</v>
      </c>
      <c r="N54" t="s">
        <v>2425</v>
      </c>
      <c r="O54" s="2">
        <v>77</v>
      </c>
      <c r="Q54" s="2">
        <v>1993</v>
      </c>
    </row>
    <row r="55" spans="1:17">
      <c r="B55" s="27">
        <v>12.51</v>
      </c>
      <c r="C55" s="1" t="s">
        <v>578</v>
      </c>
      <c r="D55" t="s">
        <v>3780</v>
      </c>
      <c r="E55" t="s">
        <v>1624</v>
      </c>
      <c r="F55" s="4">
        <v>94</v>
      </c>
      <c r="G55" s="4"/>
      <c r="H55" s="4">
        <v>2010</v>
      </c>
      <c r="J55" s="1"/>
      <c r="K55" s="2" t="s">
        <v>715</v>
      </c>
      <c r="L55" s="1"/>
      <c r="M55" t="s">
        <v>1544</v>
      </c>
      <c r="N55" t="s">
        <v>1545</v>
      </c>
      <c r="O55" s="2" t="s">
        <v>4736</v>
      </c>
      <c r="Q55" s="2" t="s">
        <v>4915</v>
      </c>
    </row>
    <row r="56" spans="1:17">
      <c r="B56" s="5" t="s">
        <v>2416</v>
      </c>
      <c r="D56" t="s">
        <v>2346</v>
      </c>
      <c r="E56" t="s">
        <v>2347</v>
      </c>
      <c r="F56" s="2" t="s">
        <v>4957</v>
      </c>
      <c r="H56" s="2" t="s">
        <v>4635</v>
      </c>
      <c r="J56" s="1"/>
      <c r="K56" s="2" t="s">
        <v>2426</v>
      </c>
      <c r="L56" s="1"/>
      <c r="M56" t="s">
        <v>2359</v>
      </c>
      <c r="N56" t="s">
        <v>1599</v>
      </c>
      <c r="O56" s="2" t="s">
        <v>4697</v>
      </c>
      <c r="Q56" s="2" t="s">
        <v>4704</v>
      </c>
    </row>
    <row r="57" spans="1:17">
      <c r="B57" s="2" t="s">
        <v>2416</v>
      </c>
      <c r="D57" t="s">
        <v>114</v>
      </c>
      <c r="E57" t="s">
        <v>1451</v>
      </c>
      <c r="F57" s="2" t="s">
        <v>1683</v>
      </c>
      <c r="H57" s="4">
        <v>2018</v>
      </c>
      <c r="J57" s="1"/>
      <c r="K57" s="2" t="s">
        <v>4450</v>
      </c>
      <c r="L57" s="1" t="s">
        <v>578</v>
      </c>
      <c r="M57" t="s">
        <v>4451</v>
      </c>
      <c r="N57" t="s">
        <v>4452</v>
      </c>
      <c r="O57" s="4">
        <v>99</v>
      </c>
      <c r="P57" s="4"/>
      <c r="Q57" s="4">
        <v>2015</v>
      </c>
    </row>
    <row r="58" spans="1:17">
      <c r="B58" s="2" t="s">
        <v>3617</v>
      </c>
      <c r="D58" s="19" t="s">
        <v>1476</v>
      </c>
      <c r="E58" s="19" t="s">
        <v>2361</v>
      </c>
      <c r="F58" s="4">
        <v>89</v>
      </c>
      <c r="H58" s="4">
        <v>2005</v>
      </c>
      <c r="J58" s="1"/>
      <c r="K58" s="2" t="s">
        <v>2427</v>
      </c>
      <c r="L58" s="1"/>
      <c r="M58" t="s">
        <v>1595</v>
      </c>
      <c r="N58" t="s">
        <v>1550</v>
      </c>
      <c r="O58" s="2">
        <v>82</v>
      </c>
      <c r="Q58" s="2">
        <v>1998</v>
      </c>
    </row>
    <row r="59" spans="1:17">
      <c r="B59" s="5" t="s">
        <v>2417</v>
      </c>
      <c r="D59" t="s">
        <v>1800</v>
      </c>
      <c r="E59" t="s">
        <v>1550</v>
      </c>
      <c r="F59" s="2" t="s">
        <v>4957</v>
      </c>
      <c r="H59" s="2" t="s">
        <v>4635</v>
      </c>
      <c r="K59" s="2" t="s">
        <v>3226</v>
      </c>
      <c r="L59" s="1"/>
      <c r="M59" t="s">
        <v>557</v>
      </c>
      <c r="N59" t="s">
        <v>1599</v>
      </c>
      <c r="O59" s="2" t="s">
        <v>4736</v>
      </c>
      <c r="Q59" s="2" t="s">
        <v>4915</v>
      </c>
    </row>
    <row r="60" spans="1:17">
      <c r="B60" s="5" t="s">
        <v>2235</v>
      </c>
      <c r="D60" t="s">
        <v>2752</v>
      </c>
      <c r="E60" t="s">
        <v>2625</v>
      </c>
      <c r="F60" s="2" t="s">
        <v>4813</v>
      </c>
      <c r="H60" s="2" t="s">
        <v>5421</v>
      </c>
      <c r="N60" s="27"/>
    </row>
    <row r="61" spans="1:17">
      <c r="B61" s="5" t="s">
        <v>2418</v>
      </c>
      <c r="D61" t="s">
        <v>1552</v>
      </c>
      <c r="E61" t="s">
        <v>1553</v>
      </c>
      <c r="F61" s="2" t="s">
        <v>4709</v>
      </c>
      <c r="H61" s="2" t="s">
        <v>4631</v>
      </c>
      <c r="N61" s="27"/>
    </row>
    <row r="62" spans="1:17">
      <c r="B62" s="5" t="s">
        <v>2419</v>
      </c>
      <c r="D62" t="s">
        <v>1575</v>
      </c>
      <c r="E62" t="s">
        <v>1570</v>
      </c>
      <c r="F62" s="2" t="s">
        <v>4691</v>
      </c>
      <c r="H62" s="2" t="s">
        <v>4658</v>
      </c>
      <c r="N62" s="27"/>
    </row>
    <row r="63" spans="1:17">
      <c r="B63" s="5" t="s">
        <v>341</v>
      </c>
      <c r="D63" t="s">
        <v>595</v>
      </c>
      <c r="E63" t="s">
        <v>3042</v>
      </c>
      <c r="F63" s="2" t="s">
        <v>581</v>
      </c>
      <c r="H63" s="4">
        <v>2016</v>
      </c>
      <c r="N63" s="27"/>
    </row>
    <row r="64" spans="1:17">
      <c r="B64" s="5" t="s">
        <v>2420</v>
      </c>
      <c r="D64" t="s">
        <v>1815</v>
      </c>
      <c r="E64" t="s">
        <v>1561</v>
      </c>
      <c r="F64" s="2" t="s">
        <v>4746</v>
      </c>
      <c r="H64" s="2" t="s">
        <v>4658</v>
      </c>
      <c r="N64" s="27"/>
    </row>
    <row r="65" spans="2:14">
      <c r="B65" s="5" t="s">
        <v>2421</v>
      </c>
      <c r="D65" t="s">
        <v>1549</v>
      </c>
      <c r="E65" t="s">
        <v>1550</v>
      </c>
      <c r="F65" s="2" t="s">
        <v>4707</v>
      </c>
      <c r="H65" s="2" t="s">
        <v>4750</v>
      </c>
      <c r="N65" s="27"/>
    </row>
    <row r="66" spans="2:14">
      <c r="B66" s="27">
        <v>12.91</v>
      </c>
      <c r="D66" t="s">
        <v>4149</v>
      </c>
      <c r="E66" t="s">
        <v>4150</v>
      </c>
      <c r="F66" s="2" t="s">
        <v>4813</v>
      </c>
      <c r="G66" s="2"/>
      <c r="H66" s="4">
        <v>2021</v>
      </c>
      <c r="N66" s="27"/>
    </row>
    <row r="67" spans="2:14">
      <c r="B67" s="27">
        <v>12.94</v>
      </c>
      <c r="D67" t="s">
        <v>3181</v>
      </c>
      <c r="E67" t="s">
        <v>1613</v>
      </c>
      <c r="F67" s="4">
        <v>94</v>
      </c>
      <c r="G67" s="2"/>
      <c r="H67" s="4">
        <v>2010</v>
      </c>
      <c r="N67" s="27"/>
    </row>
    <row r="68" spans="2:14">
      <c r="B68" s="27"/>
      <c r="F68" s="4"/>
      <c r="G68" s="2"/>
      <c r="H68" s="4"/>
      <c r="N68" s="27"/>
    </row>
    <row r="69" spans="2:14">
      <c r="B69" s="28" t="s">
        <v>2042</v>
      </c>
      <c r="F69" s="2"/>
      <c r="H69" s="2"/>
      <c r="K69" s="28" t="s">
        <v>1269</v>
      </c>
      <c r="N69" s="66"/>
    </row>
    <row r="70" spans="2:14">
      <c r="B70" s="37">
        <v>18.989999999999998</v>
      </c>
      <c r="C70" s="41"/>
      <c r="D70" s="40" t="s">
        <v>1799</v>
      </c>
      <c r="E70" s="40" t="s">
        <v>1608</v>
      </c>
      <c r="F70" s="37">
        <v>94</v>
      </c>
      <c r="G70" s="38"/>
      <c r="H70" s="37">
        <v>2011</v>
      </c>
      <c r="N70" s="66"/>
    </row>
    <row r="71" spans="2:14">
      <c r="B71" s="2" t="s">
        <v>121</v>
      </c>
      <c r="C71" s="1" t="s">
        <v>2070</v>
      </c>
      <c r="D71" t="s">
        <v>582</v>
      </c>
      <c r="E71" t="s">
        <v>583</v>
      </c>
      <c r="F71" s="2" t="s">
        <v>581</v>
      </c>
      <c r="H71" s="4">
        <v>2017</v>
      </c>
      <c r="N71" s="66"/>
    </row>
    <row r="72" spans="2:14">
      <c r="B72" s="2" t="s">
        <v>5310</v>
      </c>
      <c r="C72" s="1" t="s">
        <v>2070</v>
      </c>
      <c r="D72" t="s">
        <v>4252</v>
      </c>
      <c r="E72" t="s">
        <v>1648</v>
      </c>
      <c r="F72" s="2" t="s">
        <v>1067</v>
      </c>
      <c r="H72" s="4">
        <v>2019</v>
      </c>
      <c r="N72" s="66"/>
    </row>
    <row r="73" spans="2:14">
      <c r="B73" s="5" t="s">
        <v>717</v>
      </c>
      <c r="D73" t="s">
        <v>2346</v>
      </c>
      <c r="E73" t="s">
        <v>2347</v>
      </c>
      <c r="F73" s="2" t="s">
        <v>4957</v>
      </c>
      <c r="H73" s="2" t="s">
        <v>4635</v>
      </c>
      <c r="N73" s="66"/>
    </row>
    <row r="74" spans="2:14">
      <c r="B74" s="2" t="s">
        <v>1740</v>
      </c>
      <c r="C74" s="1" t="s">
        <v>2070</v>
      </c>
      <c r="D74" t="s">
        <v>114</v>
      </c>
      <c r="E74" t="s">
        <v>1451</v>
      </c>
      <c r="F74" s="2" t="s">
        <v>1683</v>
      </c>
      <c r="H74" s="4">
        <v>2018</v>
      </c>
    </row>
    <row r="75" spans="2:14">
      <c r="B75" s="5" t="s">
        <v>719</v>
      </c>
      <c r="D75" t="s">
        <v>1575</v>
      </c>
      <c r="E75" t="s">
        <v>1570</v>
      </c>
      <c r="F75" s="2" t="s">
        <v>4691</v>
      </c>
      <c r="H75" s="2" t="s">
        <v>4658</v>
      </c>
    </row>
    <row r="76" spans="2:14">
      <c r="B76" s="2" t="s">
        <v>702</v>
      </c>
      <c r="C76" s="1" t="s">
        <v>2070</v>
      </c>
      <c r="D76" t="s">
        <v>595</v>
      </c>
      <c r="E76" t="s">
        <v>3042</v>
      </c>
      <c r="F76" s="2" t="s">
        <v>581</v>
      </c>
      <c r="H76" s="4">
        <v>2016</v>
      </c>
    </row>
    <row r="77" spans="2:14">
      <c r="B77" s="5" t="s">
        <v>721</v>
      </c>
      <c r="D77" t="s">
        <v>1815</v>
      </c>
      <c r="E77" t="s">
        <v>1561</v>
      </c>
      <c r="F77" s="2" t="s">
        <v>4746</v>
      </c>
      <c r="H77" s="2" t="s">
        <v>4658</v>
      </c>
    </row>
    <row r="78" spans="2:14">
      <c r="B78" s="2" t="s">
        <v>1747</v>
      </c>
      <c r="C78" s="1" t="s">
        <v>2070</v>
      </c>
      <c r="D78" t="s">
        <v>1070</v>
      </c>
      <c r="E78" t="s">
        <v>1570</v>
      </c>
      <c r="F78" s="2" t="s">
        <v>1241</v>
      </c>
      <c r="H78" s="4">
        <v>2018</v>
      </c>
    </row>
    <row r="79" spans="2:14">
      <c r="B79" s="5" t="s">
        <v>723</v>
      </c>
      <c r="D79" t="s">
        <v>2410</v>
      </c>
      <c r="E79" t="s">
        <v>1624</v>
      </c>
      <c r="F79" s="2" t="s">
        <v>4746</v>
      </c>
      <c r="H79" s="2" t="s">
        <v>4658</v>
      </c>
    </row>
    <row r="80" spans="2:14">
      <c r="B80" s="2" t="s">
        <v>723</v>
      </c>
      <c r="D80" t="s">
        <v>1800</v>
      </c>
      <c r="E80" t="s">
        <v>1550</v>
      </c>
      <c r="F80" s="2" t="s">
        <v>4957</v>
      </c>
      <c r="H80" s="2" t="s">
        <v>2945</v>
      </c>
    </row>
    <row r="81" spans="2:17">
      <c r="B81" s="5" t="s">
        <v>2435</v>
      </c>
      <c r="D81" t="s">
        <v>1552</v>
      </c>
      <c r="E81" t="s">
        <v>1553</v>
      </c>
      <c r="F81" s="2" t="s">
        <v>4709</v>
      </c>
      <c r="H81" s="2" t="s">
        <v>4631</v>
      </c>
    </row>
    <row r="82" spans="2:17">
      <c r="B82" s="5" t="s">
        <v>2436</v>
      </c>
      <c r="D82" t="s">
        <v>2353</v>
      </c>
      <c r="E82" t="s">
        <v>1568</v>
      </c>
      <c r="F82" s="2" t="s">
        <v>4746</v>
      </c>
      <c r="H82" s="2" t="s">
        <v>4658</v>
      </c>
    </row>
    <row r="83" spans="2:17">
      <c r="B83" s="5" t="s">
        <v>2437</v>
      </c>
      <c r="D83" t="s">
        <v>2352</v>
      </c>
      <c r="E83" t="s">
        <v>1772</v>
      </c>
      <c r="F83" s="2" t="s">
        <v>4709</v>
      </c>
      <c r="H83" s="2" t="s">
        <v>4694</v>
      </c>
    </row>
    <row r="84" spans="2:17">
      <c r="B84" s="2" t="s">
        <v>1741</v>
      </c>
      <c r="C84" s="1" t="s">
        <v>2070</v>
      </c>
      <c r="D84" t="s">
        <v>3254</v>
      </c>
      <c r="E84" t="s">
        <v>1550</v>
      </c>
      <c r="F84" s="2" t="s">
        <v>1241</v>
      </c>
      <c r="H84" s="4">
        <v>2018</v>
      </c>
    </row>
    <row r="85" spans="2:17">
      <c r="B85" s="2" t="s">
        <v>4463</v>
      </c>
      <c r="D85" t="s">
        <v>4437</v>
      </c>
      <c r="E85" t="s">
        <v>1553</v>
      </c>
      <c r="F85" s="2" t="s">
        <v>1683</v>
      </c>
      <c r="H85" s="4">
        <v>2018</v>
      </c>
    </row>
    <row r="86" spans="2:17">
      <c r="B86" s="5" t="s">
        <v>2438</v>
      </c>
      <c r="D86" t="s">
        <v>1584</v>
      </c>
      <c r="E86" t="s">
        <v>1585</v>
      </c>
      <c r="F86" s="2" t="s">
        <v>4709</v>
      </c>
      <c r="H86" s="2" t="s">
        <v>4631</v>
      </c>
    </row>
    <row r="87" spans="2:17">
      <c r="B87" s="5" t="s">
        <v>2438</v>
      </c>
      <c r="D87" t="s">
        <v>2439</v>
      </c>
      <c r="E87" t="s">
        <v>1573</v>
      </c>
      <c r="F87" s="2" t="s">
        <v>4709</v>
      </c>
      <c r="H87" s="2" t="s">
        <v>4631</v>
      </c>
    </row>
    <row r="88" spans="2:17">
      <c r="B88" s="27">
        <v>20.41</v>
      </c>
      <c r="D88" t="s">
        <v>1549</v>
      </c>
      <c r="E88" t="s">
        <v>1550</v>
      </c>
      <c r="F88" s="4">
        <v>90</v>
      </c>
      <c r="G88" s="4"/>
      <c r="H88" s="4">
        <v>2006</v>
      </c>
      <c r="N88" s="66"/>
    </row>
    <row r="89" spans="2:17">
      <c r="B89" s="35" t="s">
        <v>2035</v>
      </c>
      <c r="D89" t="s">
        <v>1549</v>
      </c>
      <c r="E89" t="s">
        <v>1570</v>
      </c>
      <c r="F89" s="2" t="s">
        <v>4746</v>
      </c>
      <c r="H89" s="2" t="s">
        <v>4658</v>
      </c>
      <c r="N89" s="66"/>
    </row>
    <row r="91" spans="2:17">
      <c r="B91" s="28" t="s">
        <v>4752</v>
      </c>
      <c r="F91" s="2"/>
      <c r="H91" s="2"/>
      <c r="K91" s="28" t="s">
        <v>1271</v>
      </c>
    </row>
    <row r="92" spans="2:17">
      <c r="B92" s="39" t="s">
        <v>5590</v>
      </c>
      <c r="C92" s="41"/>
      <c r="D92" s="38" t="s">
        <v>5528</v>
      </c>
      <c r="E92" s="38" t="s">
        <v>1573</v>
      </c>
      <c r="F92" s="39" t="s">
        <v>4813</v>
      </c>
      <c r="G92" s="38"/>
      <c r="H92" s="37">
        <v>2021</v>
      </c>
      <c r="K92" s="2" t="s">
        <v>2442</v>
      </c>
      <c r="L92" s="1"/>
      <c r="M92" t="s">
        <v>1800</v>
      </c>
      <c r="N92" t="s">
        <v>1550</v>
      </c>
      <c r="O92" s="2" t="s">
        <v>4957</v>
      </c>
      <c r="Q92" s="2" t="s">
        <v>4635</v>
      </c>
    </row>
    <row r="93" spans="2:17">
      <c r="B93" s="6">
        <v>25.15</v>
      </c>
      <c r="C93" s="11"/>
      <c r="D93" s="12" t="s">
        <v>4252</v>
      </c>
      <c r="E93" s="12" t="s">
        <v>1648</v>
      </c>
      <c r="F93" s="5" t="s">
        <v>1067</v>
      </c>
      <c r="G93" s="12"/>
      <c r="H93" s="6">
        <v>2019</v>
      </c>
      <c r="K93" s="2" t="s">
        <v>2443</v>
      </c>
      <c r="L93" s="1"/>
      <c r="M93" t="s">
        <v>2346</v>
      </c>
      <c r="N93" t="s">
        <v>2347</v>
      </c>
      <c r="O93" s="2" t="s">
        <v>4957</v>
      </c>
      <c r="Q93" s="2" t="s">
        <v>4635</v>
      </c>
    </row>
    <row r="94" spans="2:17">
      <c r="B94" s="36">
        <v>25.18</v>
      </c>
      <c r="C94" s="55"/>
      <c r="D94" s="46" t="s">
        <v>1810</v>
      </c>
      <c r="E94" s="46" t="s">
        <v>1599</v>
      </c>
      <c r="F94" s="36">
        <v>95</v>
      </c>
      <c r="G94" s="45"/>
      <c r="H94" s="36">
        <v>2011</v>
      </c>
      <c r="K94" s="2" t="s">
        <v>2444</v>
      </c>
      <c r="L94" s="1"/>
      <c r="M94" t="s">
        <v>1582</v>
      </c>
      <c r="N94" t="s">
        <v>1543</v>
      </c>
      <c r="O94" s="2">
        <v>78</v>
      </c>
      <c r="Q94" s="2">
        <v>1994</v>
      </c>
    </row>
    <row r="95" spans="2:17">
      <c r="B95" s="4">
        <v>25.44</v>
      </c>
      <c r="D95" t="s">
        <v>2978</v>
      </c>
      <c r="E95" t="s">
        <v>1246</v>
      </c>
      <c r="F95" s="2" t="s">
        <v>581</v>
      </c>
      <c r="H95" s="4">
        <v>2017</v>
      </c>
      <c r="K95" s="2" t="s">
        <v>2445</v>
      </c>
      <c r="L95" s="1"/>
      <c r="M95" t="s">
        <v>1575</v>
      </c>
      <c r="N95" t="s">
        <v>1570</v>
      </c>
      <c r="O95" s="2" t="s">
        <v>4691</v>
      </c>
      <c r="Q95" s="2" t="s">
        <v>4658</v>
      </c>
    </row>
    <row r="96" spans="2:17">
      <c r="B96" s="2" t="s">
        <v>3369</v>
      </c>
      <c r="D96" t="s">
        <v>582</v>
      </c>
      <c r="E96" t="s">
        <v>583</v>
      </c>
      <c r="F96" s="2" t="s">
        <v>581</v>
      </c>
      <c r="H96" s="4">
        <v>2017</v>
      </c>
      <c r="K96" s="2" t="s">
        <v>2446</v>
      </c>
      <c r="L96" s="1"/>
      <c r="M96" t="s">
        <v>1555</v>
      </c>
      <c r="N96" t="s">
        <v>1550</v>
      </c>
      <c r="O96" s="2" t="s">
        <v>4691</v>
      </c>
      <c r="Q96" s="2" t="s">
        <v>4750</v>
      </c>
    </row>
    <row r="97" spans="2:17">
      <c r="B97" s="4">
        <v>25.54</v>
      </c>
      <c r="D97" s="19" t="s">
        <v>1799</v>
      </c>
      <c r="E97" s="19" t="s">
        <v>1608</v>
      </c>
      <c r="F97" s="4">
        <v>94</v>
      </c>
      <c r="H97" s="4">
        <v>2010</v>
      </c>
      <c r="K97" s="2" t="s">
        <v>735</v>
      </c>
      <c r="L97" s="1"/>
      <c r="M97" t="s">
        <v>1583</v>
      </c>
      <c r="N97" t="s">
        <v>1543</v>
      </c>
      <c r="O97" s="2" t="s">
        <v>4736</v>
      </c>
      <c r="Q97" s="2" t="s">
        <v>4663</v>
      </c>
    </row>
    <row r="98" spans="2:17">
      <c r="B98" s="4">
        <v>25.57</v>
      </c>
      <c r="D98" t="s">
        <v>114</v>
      </c>
      <c r="E98" t="s">
        <v>1451</v>
      </c>
      <c r="F98" s="2" t="s">
        <v>1683</v>
      </c>
      <c r="H98" s="4">
        <v>2018</v>
      </c>
      <c r="K98" s="2">
        <v>28.5</v>
      </c>
      <c r="L98" s="1"/>
      <c r="M98" t="s">
        <v>2447</v>
      </c>
      <c r="N98" t="s">
        <v>1657</v>
      </c>
      <c r="O98" s="2">
        <v>76</v>
      </c>
      <c r="Q98" s="2">
        <v>1993</v>
      </c>
    </row>
    <row r="99" spans="2:17">
      <c r="B99" s="2" t="s">
        <v>5529</v>
      </c>
      <c r="D99" t="s">
        <v>4050</v>
      </c>
      <c r="E99" t="s">
        <v>1570</v>
      </c>
      <c r="F99" s="2" t="s">
        <v>4813</v>
      </c>
      <c r="H99" s="4">
        <v>2021</v>
      </c>
      <c r="K99" s="2">
        <v>28.8</v>
      </c>
      <c r="L99" s="1"/>
      <c r="M99" t="s">
        <v>1656</v>
      </c>
      <c r="N99" t="s">
        <v>1657</v>
      </c>
      <c r="O99" s="2">
        <v>79</v>
      </c>
      <c r="Q99" s="2">
        <v>1995</v>
      </c>
    </row>
    <row r="100" spans="2:17">
      <c r="B100" s="2" t="s">
        <v>4412</v>
      </c>
      <c r="D100" t="s">
        <v>595</v>
      </c>
      <c r="E100" t="s">
        <v>3042</v>
      </c>
      <c r="F100" s="2" t="s">
        <v>581</v>
      </c>
      <c r="H100" s="4">
        <v>2016</v>
      </c>
      <c r="K100" s="2" t="s">
        <v>2448</v>
      </c>
      <c r="L100" s="1"/>
      <c r="M100" t="s">
        <v>2449</v>
      </c>
      <c r="N100" t="s">
        <v>2450</v>
      </c>
      <c r="O100" s="2">
        <v>81</v>
      </c>
      <c r="Q100" s="2">
        <v>1997</v>
      </c>
    </row>
    <row r="101" spans="2:17">
      <c r="B101" s="27">
        <v>25.9</v>
      </c>
      <c r="C101" s="1" t="s">
        <v>578</v>
      </c>
      <c r="D101" s="19" t="s">
        <v>1474</v>
      </c>
      <c r="E101" s="19" t="s">
        <v>1624</v>
      </c>
      <c r="F101" s="4">
        <v>94</v>
      </c>
      <c r="H101" s="4">
        <v>2010</v>
      </c>
      <c r="K101" s="2" t="s">
        <v>2451</v>
      </c>
      <c r="L101" s="1"/>
      <c r="M101" t="s">
        <v>1544</v>
      </c>
      <c r="N101" t="s">
        <v>1545</v>
      </c>
      <c r="O101" s="2" t="s">
        <v>4697</v>
      </c>
      <c r="Q101" s="2" t="s">
        <v>4704</v>
      </c>
    </row>
    <row r="102" spans="2:17">
      <c r="B102" s="5" t="s">
        <v>730</v>
      </c>
      <c r="D102" t="s">
        <v>2346</v>
      </c>
      <c r="E102" t="s">
        <v>2347</v>
      </c>
      <c r="F102" s="2" t="s">
        <v>4957</v>
      </c>
      <c r="H102" s="2" t="s">
        <v>4635</v>
      </c>
      <c r="K102" s="2" t="s">
        <v>2780</v>
      </c>
      <c r="L102" s="1"/>
      <c r="M102" t="s">
        <v>1611</v>
      </c>
      <c r="N102" t="s">
        <v>1573</v>
      </c>
      <c r="O102" s="2" t="s">
        <v>4767</v>
      </c>
      <c r="Q102" s="2" t="s">
        <v>4915</v>
      </c>
    </row>
    <row r="103" spans="2:17">
      <c r="B103" s="2" t="s">
        <v>1743</v>
      </c>
      <c r="D103" t="s">
        <v>1070</v>
      </c>
      <c r="E103" t="s">
        <v>1570</v>
      </c>
      <c r="F103" s="2" t="s">
        <v>1241</v>
      </c>
      <c r="H103" s="4">
        <v>2018</v>
      </c>
      <c r="K103" s="2" t="s">
        <v>2036</v>
      </c>
      <c r="L103" s="1"/>
      <c r="M103" t="s">
        <v>1583</v>
      </c>
      <c r="N103" t="s">
        <v>2330</v>
      </c>
      <c r="O103" s="2">
        <v>81</v>
      </c>
      <c r="Q103" s="2">
        <v>1997</v>
      </c>
    </row>
    <row r="104" spans="2:17">
      <c r="B104" s="2" t="s">
        <v>3781</v>
      </c>
      <c r="D104" t="s">
        <v>1800</v>
      </c>
      <c r="E104" t="s">
        <v>1550</v>
      </c>
      <c r="F104" s="2" t="s">
        <v>4957</v>
      </c>
      <c r="H104" s="2" t="s">
        <v>4635</v>
      </c>
    </row>
    <row r="105" spans="2:17">
      <c r="B105" s="5" t="s">
        <v>3781</v>
      </c>
      <c r="D105" t="s">
        <v>4149</v>
      </c>
      <c r="E105" t="s">
        <v>4150</v>
      </c>
      <c r="F105" s="2" t="s">
        <v>4813</v>
      </c>
      <c r="H105" s="2" t="s">
        <v>5421</v>
      </c>
      <c r="N105" s="66"/>
    </row>
    <row r="106" spans="2:17">
      <c r="B106" s="5" t="s">
        <v>731</v>
      </c>
      <c r="D106" t="s">
        <v>1815</v>
      </c>
      <c r="E106" t="s">
        <v>1561</v>
      </c>
      <c r="F106" s="2" t="s">
        <v>4746</v>
      </c>
      <c r="H106" s="2" t="s">
        <v>4658</v>
      </c>
    </row>
    <row r="107" spans="2:17">
      <c r="B107" s="5" t="s">
        <v>732</v>
      </c>
      <c r="D107" t="s">
        <v>1575</v>
      </c>
      <c r="E107" t="s">
        <v>1570</v>
      </c>
      <c r="F107" s="2" t="s">
        <v>4691</v>
      </c>
      <c r="H107" s="2" t="s">
        <v>4658</v>
      </c>
      <c r="N107" s="66"/>
    </row>
    <row r="108" spans="2:17">
      <c r="B108" s="4">
        <v>26.46</v>
      </c>
      <c r="C108" s="1" t="s">
        <v>578</v>
      </c>
      <c r="D108" s="19" t="s">
        <v>1475</v>
      </c>
      <c r="E108" s="19" t="s">
        <v>1613</v>
      </c>
      <c r="F108" s="4">
        <v>93</v>
      </c>
      <c r="H108" s="4">
        <v>2010</v>
      </c>
    </row>
    <row r="109" spans="2:17">
      <c r="B109" s="4">
        <v>26.54</v>
      </c>
      <c r="D109" t="s">
        <v>3370</v>
      </c>
      <c r="E109" t="s">
        <v>1550</v>
      </c>
      <c r="F109" s="2" t="s">
        <v>1241</v>
      </c>
      <c r="H109" s="4">
        <v>2017</v>
      </c>
      <c r="N109" s="66"/>
    </row>
    <row r="110" spans="2:17">
      <c r="B110" s="2" t="s">
        <v>5530</v>
      </c>
      <c r="D110" s="19" t="s">
        <v>2752</v>
      </c>
      <c r="E110" s="19" t="s">
        <v>2625</v>
      </c>
      <c r="F110" s="2" t="s">
        <v>4813</v>
      </c>
      <c r="H110" s="4">
        <v>2021</v>
      </c>
      <c r="N110" s="66"/>
    </row>
    <row r="111" spans="2:17">
      <c r="B111" s="2" t="s">
        <v>3039</v>
      </c>
      <c r="D111" s="19" t="s">
        <v>3167</v>
      </c>
      <c r="E111" s="19" t="s">
        <v>1599</v>
      </c>
      <c r="F111" s="4">
        <v>94</v>
      </c>
      <c r="H111" s="4">
        <v>2010</v>
      </c>
      <c r="N111" s="66"/>
    </row>
    <row r="112" spans="2:17">
      <c r="N112" s="66"/>
    </row>
    <row r="113" spans="2:17">
      <c r="B113" s="28" t="s">
        <v>4772</v>
      </c>
      <c r="F113" s="2"/>
      <c r="H113" s="2"/>
      <c r="K113" s="28" t="s">
        <v>4788</v>
      </c>
    </row>
    <row r="114" spans="2:17">
      <c r="B114" s="43">
        <v>41.7</v>
      </c>
      <c r="C114" s="41"/>
      <c r="D114" s="40" t="s">
        <v>1799</v>
      </c>
      <c r="E114" s="40" t="s">
        <v>1608</v>
      </c>
      <c r="F114" s="37">
        <v>94</v>
      </c>
      <c r="G114" s="38"/>
      <c r="H114" s="37">
        <v>2011</v>
      </c>
      <c r="K114" s="27"/>
      <c r="L114" s="16"/>
      <c r="M114" s="32"/>
      <c r="N114" s="16"/>
      <c r="O114" s="2"/>
      <c r="P114" s="16"/>
      <c r="Q114" s="2"/>
    </row>
    <row r="115" spans="2:17">
      <c r="B115" s="27">
        <v>41.88</v>
      </c>
      <c r="D115" s="46" t="s">
        <v>1810</v>
      </c>
      <c r="E115" s="46" t="s">
        <v>1599</v>
      </c>
      <c r="F115" s="36">
        <v>95</v>
      </c>
      <c r="G115" s="45"/>
      <c r="H115" s="36">
        <v>2011</v>
      </c>
      <c r="K115" s="27"/>
      <c r="L115" s="16"/>
      <c r="M115" s="32"/>
      <c r="N115" s="16"/>
      <c r="O115" s="2"/>
      <c r="P115" s="16"/>
      <c r="Q115" s="2"/>
    </row>
    <row r="116" spans="2:17">
      <c r="B116" s="2" t="s">
        <v>2380</v>
      </c>
      <c r="C116" s="1" t="s">
        <v>2070</v>
      </c>
      <c r="D116" t="s">
        <v>4252</v>
      </c>
      <c r="E116" t="s">
        <v>1648</v>
      </c>
      <c r="F116" s="2" t="s">
        <v>1067</v>
      </c>
      <c r="H116" s="4">
        <v>2019</v>
      </c>
      <c r="J116" s="5"/>
      <c r="K116" s="27"/>
      <c r="L116" s="16"/>
      <c r="M116" s="32"/>
      <c r="N116" s="16"/>
      <c r="O116" s="2"/>
      <c r="P116" s="16"/>
      <c r="Q116" s="2"/>
    </row>
    <row r="117" spans="2:17">
      <c r="B117" s="2" t="s">
        <v>3040</v>
      </c>
      <c r="D117" s="19" t="s">
        <v>1800</v>
      </c>
      <c r="E117" s="19" t="s">
        <v>1550</v>
      </c>
      <c r="F117" s="4">
        <v>93</v>
      </c>
      <c r="H117" s="4">
        <v>2010</v>
      </c>
      <c r="K117" s="27"/>
      <c r="L117" s="16"/>
      <c r="M117" s="32"/>
      <c r="N117" s="16"/>
      <c r="O117" s="2"/>
      <c r="P117" s="16"/>
      <c r="Q117" s="2"/>
    </row>
    <row r="118" spans="2:17">
      <c r="B118" s="5" t="s">
        <v>740</v>
      </c>
      <c r="D118" t="s">
        <v>2410</v>
      </c>
      <c r="E118" t="s">
        <v>1624</v>
      </c>
      <c r="F118" s="2" t="s">
        <v>4746</v>
      </c>
      <c r="H118" s="2" t="s">
        <v>4658</v>
      </c>
      <c r="K118" s="27"/>
      <c r="L118" s="16"/>
      <c r="M118" s="32"/>
      <c r="N118" s="16"/>
      <c r="O118" s="2"/>
      <c r="P118" s="16"/>
      <c r="Q118" s="2"/>
    </row>
    <row r="119" spans="2:17">
      <c r="B119" s="2" t="s">
        <v>3371</v>
      </c>
      <c r="D119" t="s">
        <v>1070</v>
      </c>
      <c r="E119" t="s">
        <v>1570</v>
      </c>
      <c r="F119" s="2" t="s">
        <v>1241</v>
      </c>
      <c r="H119" s="4">
        <v>2017</v>
      </c>
      <c r="K119" s="27"/>
      <c r="L119" s="16"/>
      <c r="M119" s="32"/>
      <c r="N119" s="16"/>
      <c r="O119" s="2"/>
      <c r="P119" s="16"/>
      <c r="Q119" s="2"/>
    </row>
    <row r="120" spans="2:17">
      <c r="B120" s="35" t="s">
        <v>703</v>
      </c>
      <c r="C120" s="1" t="s">
        <v>2070</v>
      </c>
      <c r="D120" t="s">
        <v>595</v>
      </c>
      <c r="E120" t="s">
        <v>3042</v>
      </c>
      <c r="F120" s="2" t="s">
        <v>581</v>
      </c>
      <c r="H120" s="4">
        <v>2016</v>
      </c>
      <c r="K120" s="27"/>
      <c r="L120" s="16"/>
      <c r="M120" s="32"/>
      <c r="N120" s="16"/>
      <c r="O120" s="2"/>
      <c r="P120" s="16"/>
      <c r="Q120" s="2"/>
    </row>
    <row r="121" spans="2:17">
      <c r="B121" s="2" t="s">
        <v>2368</v>
      </c>
      <c r="D121" t="s">
        <v>114</v>
      </c>
      <c r="E121" t="s">
        <v>1451</v>
      </c>
      <c r="F121" s="2" t="s">
        <v>1683</v>
      </c>
      <c r="H121" s="4">
        <v>2019</v>
      </c>
      <c r="K121" s="27"/>
      <c r="L121" s="16"/>
      <c r="M121" s="32"/>
      <c r="N121" s="16"/>
      <c r="O121" s="2"/>
      <c r="P121" s="16"/>
      <c r="Q121" s="2"/>
    </row>
    <row r="122" spans="2:17">
      <c r="B122" s="5" t="s">
        <v>743</v>
      </c>
      <c r="D122" t="s">
        <v>1815</v>
      </c>
      <c r="E122" t="s">
        <v>1561</v>
      </c>
      <c r="F122" s="2" t="s">
        <v>4746</v>
      </c>
      <c r="H122" s="2" t="s">
        <v>4658</v>
      </c>
      <c r="K122" s="27"/>
      <c r="L122" s="16"/>
      <c r="M122" s="32"/>
      <c r="N122" s="16"/>
      <c r="O122" s="2"/>
      <c r="P122" s="16"/>
      <c r="Q122" s="2"/>
    </row>
    <row r="123" spans="2:17">
      <c r="B123" s="2" t="s">
        <v>1744</v>
      </c>
      <c r="D123" t="s">
        <v>3254</v>
      </c>
      <c r="E123" t="s">
        <v>1550</v>
      </c>
      <c r="F123" s="2" t="s">
        <v>1241</v>
      </c>
      <c r="H123" s="4">
        <v>2018</v>
      </c>
      <c r="K123" s="27"/>
      <c r="L123" s="16"/>
      <c r="M123" s="32"/>
      <c r="N123" s="16"/>
      <c r="O123" s="2"/>
      <c r="P123" s="16"/>
      <c r="Q123" s="2"/>
    </row>
    <row r="124" spans="2:17">
      <c r="B124" s="2" t="s">
        <v>5304</v>
      </c>
      <c r="D124" t="s">
        <v>694</v>
      </c>
      <c r="E124" t="s">
        <v>1613</v>
      </c>
      <c r="F124" s="2" t="s">
        <v>1067</v>
      </c>
      <c r="H124" s="4">
        <v>2020</v>
      </c>
      <c r="P124" s="16"/>
      <c r="Q124" s="2"/>
    </row>
    <row r="125" spans="2:17">
      <c r="B125" s="2" t="s">
        <v>404</v>
      </c>
      <c r="D125" t="s">
        <v>3041</v>
      </c>
      <c r="E125" t="s">
        <v>3042</v>
      </c>
      <c r="F125" s="4">
        <v>94</v>
      </c>
      <c r="G125" s="4"/>
      <c r="H125" s="4">
        <v>2011</v>
      </c>
      <c r="K125" s="2"/>
      <c r="L125" s="16"/>
      <c r="M125" s="16"/>
      <c r="N125" s="16"/>
      <c r="O125" s="2"/>
      <c r="P125" s="16"/>
      <c r="Q125" s="2"/>
    </row>
    <row r="126" spans="2:17">
      <c r="B126" s="2" t="s">
        <v>405</v>
      </c>
      <c r="D126" s="19" t="s">
        <v>1819</v>
      </c>
      <c r="E126" s="19" t="s">
        <v>2361</v>
      </c>
      <c r="F126" s="4">
        <v>94</v>
      </c>
      <c r="H126" s="4">
        <v>2010</v>
      </c>
      <c r="K126" s="27"/>
      <c r="L126" s="16"/>
      <c r="M126" s="32"/>
      <c r="N126" s="16"/>
      <c r="O126" s="2"/>
      <c r="P126" s="16"/>
      <c r="Q126" s="2"/>
    </row>
    <row r="127" spans="2:17">
      <c r="B127" s="2" t="s">
        <v>405</v>
      </c>
      <c r="D127" t="s">
        <v>3167</v>
      </c>
      <c r="E127" t="s">
        <v>1599</v>
      </c>
      <c r="F127" s="4">
        <v>94</v>
      </c>
      <c r="G127" s="4"/>
      <c r="H127" s="4">
        <v>2011</v>
      </c>
      <c r="K127" s="27"/>
      <c r="L127" s="16"/>
      <c r="M127" s="32"/>
      <c r="N127" s="16"/>
      <c r="O127" s="2"/>
      <c r="P127" s="16"/>
      <c r="Q127" s="2"/>
    </row>
    <row r="128" spans="2:17">
      <c r="B128" s="5" t="s">
        <v>746</v>
      </c>
      <c r="D128" t="s">
        <v>1549</v>
      </c>
      <c r="E128" t="s">
        <v>1570</v>
      </c>
      <c r="F128" s="2" t="s">
        <v>4746</v>
      </c>
      <c r="H128" s="2" t="s">
        <v>4658</v>
      </c>
      <c r="K128" s="27"/>
      <c r="L128" s="16"/>
      <c r="M128" s="32"/>
      <c r="N128" s="16"/>
      <c r="O128" s="2"/>
      <c r="P128" s="16"/>
      <c r="Q128" s="2"/>
    </row>
    <row r="129" spans="2:17">
      <c r="B129" s="2" t="s">
        <v>2454</v>
      </c>
      <c r="D129" t="s">
        <v>1544</v>
      </c>
      <c r="E129" t="s">
        <v>1545</v>
      </c>
      <c r="F129" s="2" t="s">
        <v>4697</v>
      </c>
      <c r="H129" s="2" t="s">
        <v>4628</v>
      </c>
      <c r="K129" s="27"/>
      <c r="L129" s="16"/>
      <c r="M129" s="32"/>
      <c r="N129" s="16"/>
      <c r="O129" s="2"/>
      <c r="P129" s="16"/>
      <c r="Q129" s="2"/>
    </row>
    <row r="130" spans="2:17">
      <c r="B130" s="2" t="s">
        <v>2898</v>
      </c>
      <c r="D130" t="s">
        <v>4437</v>
      </c>
      <c r="E130" t="s">
        <v>1553</v>
      </c>
      <c r="F130" s="2" t="s">
        <v>1683</v>
      </c>
      <c r="H130" s="4">
        <v>2019</v>
      </c>
      <c r="K130" s="27"/>
      <c r="L130" s="16"/>
      <c r="M130" s="32"/>
      <c r="N130" s="16"/>
      <c r="O130" s="2"/>
      <c r="P130" s="16"/>
      <c r="Q130" s="2"/>
    </row>
    <row r="131" spans="2:17">
      <c r="B131" s="2" t="s">
        <v>1745</v>
      </c>
      <c r="C131" s="1" t="s">
        <v>2070</v>
      </c>
      <c r="D131" t="s">
        <v>4869</v>
      </c>
      <c r="E131" t="s">
        <v>1613</v>
      </c>
      <c r="F131" s="2" t="s">
        <v>1241</v>
      </c>
      <c r="H131" s="4">
        <v>2018</v>
      </c>
      <c r="K131" s="27"/>
      <c r="L131" s="16"/>
      <c r="M131" s="32"/>
      <c r="N131" s="16"/>
      <c r="O131" s="2"/>
      <c r="P131" s="16"/>
      <c r="Q131" s="2"/>
    </row>
    <row r="132" spans="2:17">
      <c r="B132" s="2" t="s">
        <v>3767</v>
      </c>
      <c r="D132" t="s">
        <v>589</v>
      </c>
      <c r="E132" t="s">
        <v>1570</v>
      </c>
      <c r="F132" s="4">
        <v>99</v>
      </c>
      <c r="H132" s="4">
        <v>2015</v>
      </c>
      <c r="K132" s="27"/>
      <c r="L132" s="16"/>
      <c r="M132" s="32"/>
      <c r="N132" s="16"/>
      <c r="O132" s="2"/>
      <c r="P132" s="16"/>
      <c r="Q132" s="2"/>
    </row>
    <row r="133" spans="2:17">
      <c r="B133" s="2" t="s">
        <v>1746</v>
      </c>
      <c r="D133" t="s">
        <v>4437</v>
      </c>
      <c r="E133" t="s">
        <v>1553</v>
      </c>
      <c r="F133" s="2" t="s">
        <v>1683</v>
      </c>
      <c r="H133" s="4">
        <v>2018</v>
      </c>
      <c r="K133" s="27"/>
      <c r="L133" s="16"/>
      <c r="M133" s="32"/>
      <c r="N133" s="16"/>
      <c r="O133" s="2"/>
      <c r="P133" s="16"/>
      <c r="Q133" s="2"/>
    </row>
    <row r="134" spans="2:17">
      <c r="K134" s="27"/>
      <c r="L134" s="16"/>
      <c r="M134" s="32"/>
      <c r="N134" s="16"/>
      <c r="O134" s="2"/>
      <c r="P134" s="16"/>
      <c r="Q134" s="2"/>
    </row>
    <row r="135" spans="2:17">
      <c r="B135" s="28" t="s">
        <v>4918</v>
      </c>
      <c r="F135" s="2"/>
      <c r="H135" s="2"/>
      <c r="K135" s="28" t="s">
        <v>4789</v>
      </c>
    </row>
    <row r="136" spans="2:17">
      <c r="B136" s="39" t="s">
        <v>756</v>
      </c>
      <c r="C136" s="41"/>
      <c r="D136" s="38" t="s">
        <v>1800</v>
      </c>
      <c r="E136" s="38" t="s">
        <v>1550</v>
      </c>
      <c r="F136" s="39" t="s">
        <v>4957</v>
      </c>
      <c r="G136" s="38"/>
      <c r="H136" s="39" t="s">
        <v>4635</v>
      </c>
      <c r="K136" s="2" t="s">
        <v>758</v>
      </c>
      <c r="L136" s="8"/>
      <c r="M136" t="s">
        <v>1800</v>
      </c>
      <c r="N136" t="s">
        <v>1550</v>
      </c>
      <c r="O136" s="2" t="s">
        <v>4957</v>
      </c>
      <c r="Q136" s="2" t="s">
        <v>4635</v>
      </c>
    </row>
    <row r="137" spans="2:17">
      <c r="B137" s="2" t="s">
        <v>3443</v>
      </c>
      <c r="C137" s="1" t="s">
        <v>2070</v>
      </c>
      <c r="D137" t="s">
        <v>1070</v>
      </c>
      <c r="E137" t="s">
        <v>1570</v>
      </c>
      <c r="F137" s="2" t="s">
        <v>1241</v>
      </c>
      <c r="H137" s="4">
        <v>2018</v>
      </c>
      <c r="K137" s="2" t="s">
        <v>2966</v>
      </c>
      <c r="L137" s="8"/>
      <c r="M137" t="s">
        <v>2447</v>
      </c>
      <c r="N137" t="s">
        <v>1657</v>
      </c>
      <c r="O137" s="2">
        <v>76</v>
      </c>
      <c r="Q137" s="2">
        <v>1993</v>
      </c>
    </row>
    <row r="138" spans="2:17">
      <c r="B138" s="2" t="s">
        <v>5531</v>
      </c>
      <c r="D138" t="s">
        <v>4149</v>
      </c>
      <c r="E138" t="s">
        <v>4150</v>
      </c>
      <c r="F138" s="2" t="s">
        <v>4813</v>
      </c>
      <c r="H138" s="4">
        <v>2021</v>
      </c>
      <c r="K138" s="2" t="s">
        <v>3063</v>
      </c>
      <c r="L138" s="8"/>
      <c r="M138" t="s">
        <v>1582</v>
      </c>
      <c r="N138" t="s">
        <v>1543</v>
      </c>
      <c r="O138" s="2">
        <v>78</v>
      </c>
      <c r="Q138" s="2">
        <v>1995</v>
      </c>
    </row>
    <row r="139" spans="2:17">
      <c r="B139" s="2" t="s">
        <v>4413</v>
      </c>
      <c r="D139" t="s">
        <v>595</v>
      </c>
      <c r="E139" t="s">
        <v>3042</v>
      </c>
      <c r="F139" s="2" t="s">
        <v>581</v>
      </c>
      <c r="H139" s="4">
        <v>2016</v>
      </c>
      <c r="K139" s="2" t="s">
        <v>3064</v>
      </c>
      <c r="L139" s="8"/>
      <c r="M139" t="s">
        <v>1584</v>
      </c>
      <c r="N139" t="s">
        <v>1585</v>
      </c>
      <c r="O139" s="2" t="s">
        <v>4709</v>
      </c>
      <c r="Q139" s="2" t="s">
        <v>4631</v>
      </c>
    </row>
    <row r="140" spans="2:17">
      <c r="B140" s="2" t="s">
        <v>3046</v>
      </c>
      <c r="D140" s="19" t="s">
        <v>1819</v>
      </c>
      <c r="E140" s="19" t="s">
        <v>2361</v>
      </c>
      <c r="F140" s="4">
        <v>94</v>
      </c>
      <c r="H140" s="4">
        <v>2010</v>
      </c>
      <c r="K140" s="2" t="s">
        <v>3065</v>
      </c>
      <c r="L140" s="8"/>
      <c r="M140" t="s">
        <v>1607</v>
      </c>
      <c r="N140" t="s">
        <v>1608</v>
      </c>
      <c r="O140" s="2" t="s">
        <v>4709</v>
      </c>
      <c r="Q140" s="2" t="s">
        <v>4631</v>
      </c>
    </row>
    <row r="141" spans="2:17">
      <c r="B141" s="27">
        <v>59.75</v>
      </c>
      <c r="C141" s="1" t="s">
        <v>578</v>
      </c>
      <c r="D141" s="19" t="s">
        <v>1475</v>
      </c>
      <c r="E141" s="19" t="s">
        <v>1613</v>
      </c>
      <c r="F141" s="4">
        <v>93</v>
      </c>
      <c r="H141" s="4">
        <v>2010</v>
      </c>
      <c r="K141" s="2" t="s">
        <v>2032</v>
      </c>
      <c r="L141" s="8"/>
      <c r="M141" t="s">
        <v>2497</v>
      </c>
      <c r="N141" t="s">
        <v>1570</v>
      </c>
      <c r="O141" s="2" t="s">
        <v>4709</v>
      </c>
      <c r="Q141" s="2" t="s">
        <v>4631</v>
      </c>
    </row>
    <row r="142" spans="2:17">
      <c r="B142" s="2" t="s">
        <v>2367</v>
      </c>
      <c r="C142" s="1" t="s">
        <v>2070</v>
      </c>
      <c r="D142" t="s">
        <v>4252</v>
      </c>
      <c r="E142" t="s">
        <v>1648</v>
      </c>
      <c r="F142" s="2" t="s">
        <v>1067</v>
      </c>
      <c r="H142" s="4">
        <v>2019</v>
      </c>
    </row>
    <row r="143" spans="2:17">
      <c r="B143" s="2" t="s">
        <v>3049</v>
      </c>
      <c r="D143" t="s">
        <v>2410</v>
      </c>
      <c r="E143" t="s">
        <v>1624</v>
      </c>
      <c r="F143" s="2" t="s">
        <v>4746</v>
      </c>
      <c r="H143" s="2" t="s">
        <v>4658</v>
      </c>
    </row>
    <row r="144" spans="2:17">
      <c r="B144" s="2" t="s">
        <v>3372</v>
      </c>
      <c r="D144" t="s">
        <v>3946</v>
      </c>
      <c r="E144" t="s">
        <v>1550</v>
      </c>
      <c r="F144" s="2" t="s">
        <v>1241</v>
      </c>
      <c r="H144" s="4">
        <v>2017</v>
      </c>
      <c r="N144" s="66"/>
    </row>
    <row r="145" spans="2:17">
      <c r="B145" s="27">
        <v>60.32</v>
      </c>
      <c r="C145" s="8"/>
      <c r="D145" t="s">
        <v>4869</v>
      </c>
      <c r="E145" t="s">
        <v>1613</v>
      </c>
      <c r="F145" s="2" t="s">
        <v>1241</v>
      </c>
      <c r="H145" s="4">
        <v>2018</v>
      </c>
      <c r="N145" s="66"/>
    </row>
    <row r="146" spans="2:17">
      <c r="B146" s="2" t="s">
        <v>3048</v>
      </c>
      <c r="D146" t="s">
        <v>1542</v>
      </c>
      <c r="E146" t="s">
        <v>1543</v>
      </c>
      <c r="F146" s="2" t="s">
        <v>4697</v>
      </c>
      <c r="H146" s="2" t="s">
        <v>4628</v>
      </c>
      <c r="P146" s="2"/>
    </row>
    <row r="147" spans="2:17">
      <c r="B147" s="2" t="s">
        <v>3052</v>
      </c>
      <c r="D147" t="s">
        <v>2496</v>
      </c>
      <c r="E147" t="s">
        <v>1573</v>
      </c>
      <c r="F147" s="2" t="s">
        <v>4707</v>
      </c>
      <c r="H147" s="2" t="s">
        <v>4694</v>
      </c>
      <c r="N147" s="66"/>
    </row>
    <row r="148" spans="2:17">
      <c r="B148" s="2" t="s">
        <v>1748</v>
      </c>
      <c r="D148" t="s">
        <v>3254</v>
      </c>
      <c r="E148" t="s">
        <v>1550</v>
      </c>
      <c r="F148" s="2" t="s">
        <v>1241</v>
      </c>
      <c r="H148" s="4">
        <v>2018</v>
      </c>
      <c r="N148" s="66"/>
    </row>
    <row r="149" spans="2:17">
      <c r="B149" s="2" t="s">
        <v>4285</v>
      </c>
      <c r="D149" t="s">
        <v>1474</v>
      </c>
      <c r="E149" t="s">
        <v>1599</v>
      </c>
      <c r="F149" s="4">
        <v>96</v>
      </c>
      <c r="H149" s="4">
        <v>2013</v>
      </c>
    </row>
    <row r="150" spans="2:17">
      <c r="B150" s="2" t="s">
        <v>2031</v>
      </c>
      <c r="D150" t="s">
        <v>1544</v>
      </c>
      <c r="E150" t="s">
        <v>1545</v>
      </c>
      <c r="F150" s="2" t="s">
        <v>4697</v>
      </c>
      <c r="H150" s="2" t="s">
        <v>4628</v>
      </c>
      <c r="N150" s="66"/>
    </row>
    <row r="151" spans="2:17">
      <c r="B151" s="2" t="s">
        <v>1480</v>
      </c>
      <c r="D151" t="s">
        <v>1815</v>
      </c>
      <c r="E151" t="s">
        <v>1561</v>
      </c>
      <c r="F151" s="2" t="s">
        <v>4746</v>
      </c>
      <c r="H151" s="2" t="s">
        <v>4692</v>
      </c>
      <c r="N151" s="66"/>
    </row>
    <row r="152" spans="2:17">
      <c r="B152" s="2" t="s">
        <v>1481</v>
      </c>
      <c r="D152" t="s">
        <v>1549</v>
      </c>
      <c r="E152" t="s">
        <v>1570</v>
      </c>
      <c r="F152" s="2" t="s">
        <v>4746</v>
      </c>
      <c r="H152" s="2" t="s">
        <v>4658</v>
      </c>
    </row>
    <row r="153" spans="2:17">
      <c r="B153" s="2" t="s">
        <v>1479</v>
      </c>
      <c r="D153" s="19" t="s">
        <v>3054</v>
      </c>
      <c r="E153" s="19" t="s">
        <v>1668</v>
      </c>
      <c r="F153" s="4">
        <v>95</v>
      </c>
      <c r="H153" s="4">
        <v>2012</v>
      </c>
    </row>
    <row r="154" spans="2:17">
      <c r="B154" s="27">
        <v>62.34</v>
      </c>
      <c r="D154" t="s">
        <v>2978</v>
      </c>
      <c r="E154" t="s">
        <v>1246</v>
      </c>
      <c r="F154" s="2" t="s">
        <v>581</v>
      </c>
      <c r="H154" s="4">
        <v>2016</v>
      </c>
      <c r="P154" s="2"/>
    </row>
    <row r="155" spans="2:17">
      <c r="B155" s="27">
        <v>62.37</v>
      </c>
      <c r="D155" t="s">
        <v>3555</v>
      </c>
      <c r="E155" t="s">
        <v>3556</v>
      </c>
      <c r="F155" s="4">
        <v>94</v>
      </c>
      <c r="G155" s="4"/>
      <c r="H155" s="4">
        <v>2011</v>
      </c>
      <c r="N155" s="66"/>
      <c r="P155" s="2"/>
    </row>
    <row r="156" spans="2:17">
      <c r="N156" s="66"/>
    </row>
    <row r="157" spans="2:17">
      <c r="B157" s="28" t="s">
        <v>2057</v>
      </c>
      <c r="C157" s="8"/>
      <c r="G157" s="2"/>
      <c r="K157" s="28" t="s">
        <v>4791</v>
      </c>
    </row>
    <row r="158" spans="2:17">
      <c r="B158" s="39" t="s">
        <v>759</v>
      </c>
      <c r="C158" s="60"/>
      <c r="D158" s="38" t="s">
        <v>1800</v>
      </c>
      <c r="E158" s="38" t="s">
        <v>1550</v>
      </c>
      <c r="F158" s="39" t="s">
        <v>4957</v>
      </c>
      <c r="G158" s="38"/>
      <c r="H158" s="39" t="s">
        <v>4635</v>
      </c>
      <c r="K158" s="2" t="s">
        <v>4454</v>
      </c>
      <c r="L158" s="16"/>
      <c r="M158" t="s">
        <v>3054</v>
      </c>
      <c r="N158" t="s">
        <v>3604</v>
      </c>
      <c r="O158" s="4">
        <v>98</v>
      </c>
      <c r="P158" s="4"/>
      <c r="Q158" s="4">
        <v>2015</v>
      </c>
    </row>
    <row r="159" spans="2:17">
      <c r="B159" s="2" t="s">
        <v>3056</v>
      </c>
      <c r="D159" t="s">
        <v>3555</v>
      </c>
      <c r="E159" t="s">
        <v>3556</v>
      </c>
      <c r="F159" s="4">
        <v>94</v>
      </c>
      <c r="G159" s="4"/>
      <c r="H159" s="4">
        <v>2011</v>
      </c>
      <c r="K159" s="4"/>
      <c r="L159" s="16"/>
      <c r="M159" s="16"/>
      <c r="N159" s="16"/>
      <c r="O159" s="2"/>
      <c r="P159" s="16"/>
      <c r="Q159" s="4"/>
    </row>
    <row r="160" spans="2:17">
      <c r="B160" s="2" t="s">
        <v>5311</v>
      </c>
      <c r="C160" s="1" t="s">
        <v>2070</v>
      </c>
      <c r="D160" t="s">
        <v>4252</v>
      </c>
      <c r="E160" t="s">
        <v>1648</v>
      </c>
      <c r="F160" s="2" t="s">
        <v>1067</v>
      </c>
      <c r="H160" s="4">
        <v>2019</v>
      </c>
      <c r="K160" s="4"/>
      <c r="L160" s="16"/>
      <c r="M160" s="16"/>
      <c r="N160" s="16"/>
      <c r="O160" s="2"/>
      <c r="P160" s="16"/>
      <c r="Q160" s="4"/>
    </row>
    <row r="161" spans="2:17">
      <c r="B161" s="2" t="s">
        <v>762</v>
      </c>
      <c r="D161" s="19" t="s">
        <v>3060</v>
      </c>
      <c r="E161" s="19" t="s">
        <v>1553</v>
      </c>
      <c r="F161" s="4">
        <v>95</v>
      </c>
      <c r="H161" s="4">
        <v>2012</v>
      </c>
      <c r="K161" s="4"/>
      <c r="L161" s="16"/>
      <c r="M161" s="16"/>
      <c r="N161" s="16"/>
      <c r="O161" s="2"/>
      <c r="P161" s="16"/>
      <c r="Q161" s="4"/>
    </row>
    <row r="162" spans="2:17">
      <c r="B162" s="2" t="s">
        <v>3061</v>
      </c>
      <c r="D162" t="s">
        <v>3054</v>
      </c>
      <c r="E162" t="s">
        <v>1668</v>
      </c>
      <c r="F162" s="4">
        <v>95</v>
      </c>
      <c r="G162" s="4"/>
      <c r="H162" s="4">
        <v>2011</v>
      </c>
      <c r="K162" s="4"/>
      <c r="L162" s="16"/>
      <c r="M162" s="16"/>
      <c r="N162" s="16"/>
      <c r="O162" s="2"/>
      <c r="P162" s="16"/>
      <c r="Q162" s="4"/>
    </row>
    <row r="163" spans="2:17">
      <c r="B163" s="5" t="s">
        <v>763</v>
      </c>
      <c r="C163" s="8"/>
      <c r="D163" t="s">
        <v>1626</v>
      </c>
      <c r="E163" t="s">
        <v>1550</v>
      </c>
      <c r="F163" s="2" t="s">
        <v>4691</v>
      </c>
      <c r="H163" s="2" t="s">
        <v>4658</v>
      </c>
      <c r="K163" s="4"/>
      <c r="L163" s="16"/>
      <c r="M163" s="16"/>
      <c r="N163" s="16"/>
      <c r="O163" s="2"/>
      <c r="P163" s="16"/>
      <c r="Q163" s="4"/>
    </row>
    <row r="164" spans="2:17">
      <c r="B164" s="5" t="s">
        <v>764</v>
      </c>
      <c r="C164" s="8"/>
      <c r="D164" t="s">
        <v>1667</v>
      </c>
      <c r="E164" t="s">
        <v>1668</v>
      </c>
      <c r="F164" s="2" t="s">
        <v>4691</v>
      </c>
      <c r="H164" s="2" t="s">
        <v>4658</v>
      </c>
      <c r="K164" s="4"/>
      <c r="L164" s="16"/>
      <c r="M164" s="16"/>
      <c r="N164" s="16"/>
      <c r="O164" s="2"/>
      <c r="P164" s="16"/>
      <c r="Q164" s="4"/>
    </row>
    <row r="165" spans="2:17">
      <c r="B165" s="2" t="s">
        <v>627</v>
      </c>
      <c r="D165" t="s">
        <v>3578</v>
      </c>
      <c r="E165" t="s">
        <v>1543</v>
      </c>
      <c r="F165" s="4">
        <v>94</v>
      </c>
      <c r="G165" s="4"/>
      <c r="H165" s="4">
        <v>2011</v>
      </c>
      <c r="K165" s="4"/>
      <c r="L165" s="16"/>
      <c r="M165" s="16"/>
      <c r="N165" s="16"/>
      <c r="O165" s="2"/>
      <c r="P165" s="16"/>
      <c r="Q165" s="4"/>
    </row>
    <row r="166" spans="2:17">
      <c r="B166" s="2" t="s">
        <v>1873</v>
      </c>
      <c r="D166" t="s">
        <v>269</v>
      </c>
      <c r="E166" t="s">
        <v>1457</v>
      </c>
      <c r="F166" s="4">
        <v>98</v>
      </c>
      <c r="H166" s="4">
        <v>2014</v>
      </c>
      <c r="K166" s="4"/>
      <c r="L166" s="16"/>
      <c r="M166" s="16"/>
      <c r="N166" s="16"/>
      <c r="O166" s="2"/>
      <c r="P166" s="16"/>
      <c r="Q166" s="4"/>
    </row>
    <row r="167" spans="2:17">
      <c r="B167" s="5" t="s">
        <v>766</v>
      </c>
      <c r="C167" s="8"/>
      <c r="D167" t="s">
        <v>1664</v>
      </c>
      <c r="E167" t="s">
        <v>1665</v>
      </c>
      <c r="F167" s="2" t="s">
        <v>4691</v>
      </c>
      <c r="H167" s="2" t="s">
        <v>4750</v>
      </c>
      <c r="K167" s="4"/>
      <c r="L167" s="16"/>
      <c r="M167" s="16"/>
      <c r="N167" s="16"/>
      <c r="O167" s="2"/>
      <c r="P167" s="16"/>
      <c r="Q167" s="4"/>
    </row>
    <row r="168" spans="2:17">
      <c r="B168" s="5" t="s">
        <v>2500</v>
      </c>
      <c r="C168" s="8"/>
      <c r="D168" t="s">
        <v>1581</v>
      </c>
      <c r="E168" t="s">
        <v>2501</v>
      </c>
      <c r="F168" s="2" t="s">
        <v>4709</v>
      </c>
      <c r="H168" s="2" t="s">
        <v>4694</v>
      </c>
      <c r="K168" s="4"/>
      <c r="L168" s="16"/>
      <c r="M168" s="16"/>
      <c r="N168" s="16"/>
      <c r="O168" s="2"/>
      <c r="P168" s="16"/>
      <c r="Q168" s="4"/>
    </row>
    <row r="169" spans="2:17">
      <c r="B169" s="5" t="s">
        <v>768</v>
      </c>
      <c r="C169" s="8"/>
      <c r="D169" t="s">
        <v>1700</v>
      </c>
      <c r="E169" t="s">
        <v>1568</v>
      </c>
      <c r="F169" s="2" t="s">
        <v>4691</v>
      </c>
      <c r="H169" s="2" t="s">
        <v>4658</v>
      </c>
      <c r="K169" s="16"/>
      <c r="L169" s="16"/>
      <c r="M169" s="16"/>
      <c r="N169" s="16"/>
      <c r="O169" s="16"/>
      <c r="P169" s="16"/>
      <c r="Q169" s="16"/>
    </row>
    <row r="170" spans="2:17">
      <c r="B170" s="5" t="s">
        <v>2502</v>
      </c>
      <c r="C170" s="8"/>
      <c r="D170" t="s">
        <v>1649</v>
      </c>
      <c r="E170" t="s">
        <v>1545</v>
      </c>
      <c r="F170" s="2" t="s">
        <v>4691</v>
      </c>
      <c r="H170" s="2" t="s">
        <v>4750</v>
      </c>
      <c r="I170" s="4"/>
    </row>
    <row r="171" spans="2:17">
      <c r="B171" s="2" t="s">
        <v>4415</v>
      </c>
      <c r="D171" t="s">
        <v>597</v>
      </c>
      <c r="E171" t="s">
        <v>1451</v>
      </c>
      <c r="F171" s="4">
        <v>99</v>
      </c>
      <c r="G171" s="4"/>
      <c r="H171" s="4">
        <v>2016</v>
      </c>
    </row>
    <row r="172" spans="2:17">
      <c r="B172" s="2" t="s">
        <v>1874</v>
      </c>
      <c r="D172" s="19" t="s">
        <v>2471</v>
      </c>
      <c r="E172" s="47" t="s">
        <v>1570</v>
      </c>
      <c r="F172" s="4">
        <v>98</v>
      </c>
      <c r="H172" s="4">
        <v>2014</v>
      </c>
    </row>
    <row r="179" spans="2:17">
      <c r="B179" s="28" t="s">
        <v>841</v>
      </c>
      <c r="C179" s="8"/>
      <c r="F179" s="2"/>
      <c r="H179" s="2"/>
      <c r="K179" s="28" t="s">
        <v>4804</v>
      </c>
    </row>
    <row r="180" spans="2:17">
      <c r="B180" s="39" t="s">
        <v>628</v>
      </c>
      <c r="C180" s="41"/>
      <c r="D180" s="38" t="s">
        <v>1819</v>
      </c>
      <c r="E180" s="38" t="s">
        <v>2361</v>
      </c>
      <c r="F180" s="37">
        <v>94</v>
      </c>
      <c r="G180" s="37"/>
      <c r="H180" s="37">
        <v>2011</v>
      </c>
      <c r="K180" s="2"/>
      <c r="L180" s="16"/>
      <c r="M180" s="16"/>
      <c r="N180" s="16"/>
      <c r="O180" s="2"/>
      <c r="P180" s="2"/>
      <c r="Q180" s="2"/>
    </row>
    <row r="181" spans="2:17">
      <c r="B181" s="2" t="s">
        <v>1749</v>
      </c>
      <c r="D181" t="s">
        <v>4869</v>
      </c>
      <c r="E181" t="s">
        <v>1613</v>
      </c>
      <c r="F181" s="2" t="s">
        <v>1241</v>
      </c>
      <c r="H181" s="4">
        <v>2018</v>
      </c>
      <c r="K181" s="2"/>
      <c r="L181" s="16"/>
      <c r="M181" s="16"/>
      <c r="N181" s="16"/>
      <c r="O181" s="2"/>
      <c r="P181" s="2"/>
      <c r="Q181" s="2"/>
    </row>
    <row r="182" spans="2:17">
      <c r="B182" s="5" t="s">
        <v>769</v>
      </c>
      <c r="C182" s="8"/>
      <c r="D182" t="s">
        <v>1667</v>
      </c>
      <c r="E182" t="s">
        <v>1668</v>
      </c>
      <c r="F182" s="2" t="s">
        <v>4691</v>
      </c>
      <c r="H182" s="2" t="s">
        <v>4658</v>
      </c>
      <c r="K182" s="2"/>
      <c r="L182" s="16"/>
      <c r="M182" s="16"/>
      <c r="N182" s="16"/>
      <c r="O182" s="2"/>
      <c r="P182" s="2"/>
      <c r="Q182" s="2"/>
    </row>
    <row r="183" spans="2:17">
      <c r="B183" s="2" t="s">
        <v>3095</v>
      </c>
      <c r="D183" t="s">
        <v>3555</v>
      </c>
      <c r="E183" t="s">
        <v>3556</v>
      </c>
      <c r="F183" s="4">
        <v>94</v>
      </c>
      <c r="G183" s="4"/>
      <c r="H183" s="4">
        <v>2010</v>
      </c>
      <c r="K183" s="2"/>
      <c r="L183" s="16"/>
      <c r="M183" s="16"/>
      <c r="N183" s="16"/>
      <c r="O183" s="2"/>
      <c r="P183" s="2"/>
      <c r="Q183" s="2"/>
    </row>
    <row r="184" spans="2:17">
      <c r="B184" s="5" t="s">
        <v>772</v>
      </c>
      <c r="C184" s="8"/>
      <c r="D184" t="s">
        <v>1581</v>
      </c>
      <c r="E184" t="s">
        <v>2501</v>
      </c>
      <c r="F184" s="2" t="s">
        <v>4709</v>
      </c>
      <c r="H184" s="2" t="s">
        <v>4694</v>
      </c>
      <c r="K184" s="2"/>
      <c r="L184" s="16"/>
      <c r="M184" s="16"/>
      <c r="N184" s="16"/>
      <c r="O184" s="2"/>
      <c r="P184" s="2"/>
      <c r="Q184" s="2"/>
    </row>
    <row r="185" spans="2:17">
      <c r="B185" s="5" t="s">
        <v>2503</v>
      </c>
      <c r="C185" s="8"/>
      <c r="D185" t="s">
        <v>1664</v>
      </c>
      <c r="E185" t="s">
        <v>1665</v>
      </c>
      <c r="F185" s="2" t="s">
        <v>4691</v>
      </c>
      <c r="H185" s="2" t="s">
        <v>4750</v>
      </c>
      <c r="K185" s="2"/>
      <c r="L185" s="16"/>
      <c r="M185" s="16"/>
      <c r="N185" s="16"/>
      <c r="O185" s="2"/>
      <c r="P185" s="2"/>
      <c r="Q185" s="2"/>
    </row>
    <row r="186" spans="2:17">
      <c r="B186" s="5" t="s">
        <v>2504</v>
      </c>
      <c r="C186" s="8"/>
      <c r="D186" t="s">
        <v>1626</v>
      </c>
      <c r="E186" t="s">
        <v>1550</v>
      </c>
      <c r="F186" s="2" t="s">
        <v>4691</v>
      </c>
      <c r="H186" s="2" t="s">
        <v>4750</v>
      </c>
      <c r="K186" s="2"/>
      <c r="L186" s="16"/>
      <c r="M186" s="16"/>
      <c r="N186" s="16"/>
      <c r="O186" s="2"/>
      <c r="P186" s="2"/>
      <c r="Q186" s="2"/>
    </row>
    <row r="187" spans="2:17">
      <c r="B187" s="2" t="s">
        <v>4</v>
      </c>
      <c r="D187" s="45" t="s">
        <v>269</v>
      </c>
      <c r="E187" s="45" t="s">
        <v>1457</v>
      </c>
      <c r="F187" s="36">
        <v>98</v>
      </c>
      <c r="G187" s="36"/>
      <c r="H187" s="36">
        <v>2014</v>
      </c>
      <c r="K187" s="2"/>
      <c r="L187" s="16"/>
      <c r="M187" s="16"/>
      <c r="N187" s="16"/>
      <c r="O187" s="2"/>
      <c r="P187" s="2"/>
      <c r="Q187" s="2"/>
    </row>
    <row r="188" spans="2:17">
      <c r="B188" s="2" t="s">
        <v>3097</v>
      </c>
      <c r="D188" t="s">
        <v>3578</v>
      </c>
      <c r="E188" t="s">
        <v>1543</v>
      </c>
      <c r="F188" s="4">
        <v>94</v>
      </c>
      <c r="G188" s="4"/>
      <c r="H188" s="4">
        <v>2011</v>
      </c>
    </row>
    <row r="189" spans="2:17">
      <c r="B189" s="2" t="s">
        <v>3098</v>
      </c>
      <c r="D189" s="19" t="s">
        <v>3060</v>
      </c>
      <c r="E189" s="19" t="s">
        <v>1553</v>
      </c>
      <c r="F189" s="4">
        <v>95</v>
      </c>
      <c r="H189" s="4">
        <v>2011</v>
      </c>
    </row>
    <row r="190" spans="2:17">
      <c r="B190" s="2" t="s">
        <v>5</v>
      </c>
      <c r="D190" t="s">
        <v>3054</v>
      </c>
      <c r="E190" t="s">
        <v>3604</v>
      </c>
      <c r="F190" s="4">
        <v>98</v>
      </c>
      <c r="H190" s="4">
        <v>2014</v>
      </c>
    </row>
    <row r="192" spans="2:17">
      <c r="N192" s="16"/>
    </row>
    <row r="197" spans="2:17">
      <c r="N197" s="16"/>
    </row>
    <row r="198" spans="2:17">
      <c r="N198" s="16"/>
    </row>
    <row r="199" spans="2:17">
      <c r="N199" s="16"/>
    </row>
    <row r="200" spans="2:17">
      <c r="N200" s="132"/>
    </row>
    <row r="201" spans="2:17">
      <c r="B201" s="28" t="s">
        <v>4989</v>
      </c>
      <c r="F201" s="2"/>
      <c r="H201" s="2"/>
      <c r="K201" s="28" t="s">
        <v>4903</v>
      </c>
      <c r="N201" s="16"/>
    </row>
    <row r="202" spans="2:17">
      <c r="B202" s="298" t="s">
        <v>3373</v>
      </c>
      <c r="C202" s="299"/>
      <c r="D202" s="300" t="s">
        <v>4869</v>
      </c>
      <c r="E202" s="300" t="s">
        <v>1613</v>
      </c>
      <c r="F202" s="298" t="s">
        <v>1241</v>
      </c>
      <c r="G202" s="300"/>
      <c r="H202" s="301">
        <v>2017</v>
      </c>
      <c r="K202" s="2" t="s">
        <v>816</v>
      </c>
      <c r="L202" s="8"/>
      <c r="M202" t="s">
        <v>1800</v>
      </c>
      <c r="N202" t="s">
        <v>1550</v>
      </c>
      <c r="O202" s="2" t="s">
        <v>4957</v>
      </c>
      <c r="Q202" s="2" t="s">
        <v>4635</v>
      </c>
    </row>
    <row r="203" spans="2:17">
      <c r="B203" s="5" t="s">
        <v>3485</v>
      </c>
      <c r="C203" s="11"/>
      <c r="D203" s="12" t="s">
        <v>1819</v>
      </c>
      <c r="E203" s="12" t="s">
        <v>2361</v>
      </c>
      <c r="F203" s="6">
        <v>94</v>
      </c>
      <c r="G203" s="6"/>
      <c r="H203" s="6">
        <v>2010</v>
      </c>
      <c r="K203" s="2" t="s">
        <v>2510</v>
      </c>
      <c r="L203" s="8"/>
      <c r="M203" t="s">
        <v>1659</v>
      </c>
      <c r="N203" t="s">
        <v>1570</v>
      </c>
      <c r="O203" s="2" t="s">
        <v>4709</v>
      </c>
      <c r="Q203" s="2" t="s">
        <v>4694</v>
      </c>
    </row>
    <row r="204" spans="2:17">
      <c r="B204" s="5" t="s">
        <v>806</v>
      </c>
      <c r="D204" t="s">
        <v>1800</v>
      </c>
      <c r="E204" t="s">
        <v>1550</v>
      </c>
      <c r="F204" s="2" t="s">
        <v>4957</v>
      </c>
      <c r="G204" s="4"/>
      <c r="H204" s="2" t="s">
        <v>4635</v>
      </c>
      <c r="K204" s="2" t="s">
        <v>822</v>
      </c>
      <c r="L204" s="8"/>
      <c r="M204" t="s">
        <v>1574</v>
      </c>
      <c r="N204" t="s">
        <v>1553</v>
      </c>
      <c r="O204" s="2" t="s">
        <v>4763</v>
      </c>
      <c r="Q204" s="2" t="s">
        <v>4715</v>
      </c>
    </row>
    <row r="205" spans="2:17">
      <c r="B205" s="2" t="s">
        <v>3101</v>
      </c>
      <c r="D205" t="s">
        <v>3555</v>
      </c>
      <c r="E205" t="s">
        <v>3556</v>
      </c>
      <c r="F205" s="4">
        <v>94</v>
      </c>
      <c r="G205" s="4"/>
      <c r="H205" s="4">
        <v>2011</v>
      </c>
      <c r="K205" s="2" t="s">
        <v>2511</v>
      </c>
      <c r="L205" s="8"/>
      <c r="M205" t="s">
        <v>1581</v>
      </c>
      <c r="N205" t="s">
        <v>2501</v>
      </c>
      <c r="O205" s="2" t="s">
        <v>4709</v>
      </c>
      <c r="Q205" s="2" t="s">
        <v>4694</v>
      </c>
    </row>
    <row r="206" spans="2:17">
      <c r="B206" s="2" t="s">
        <v>5533</v>
      </c>
      <c r="D206" t="s">
        <v>1581</v>
      </c>
      <c r="E206" t="s">
        <v>2363</v>
      </c>
      <c r="F206" s="2" t="s">
        <v>4379</v>
      </c>
      <c r="G206" s="4"/>
      <c r="H206" s="4">
        <v>2021</v>
      </c>
      <c r="K206" s="2" t="s">
        <v>2528</v>
      </c>
      <c r="L206" s="8"/>
      <c r="M206" t="s">
        <v>2360</v>
      </c>
      <c r="N206" t="s">
        <v>2361</v>
      </c>
      <c r="O206" s="2" t="s">
        <v>4763</v>
      </c>
      <c r="Q206" s="2" t="s">
        <v>4715</v>
      </c>
    </row>
    <row r="207" spans="2:17">
      <c r="B207" s="2" t="s">
        <v>1484</v>
      </c>
      <c r="D207" t="s">
        <v>1799</v>
      </c>
      <c r="E207" t="s">
        <v>1608</v>
      </c>
      <c r="F207" s="4">
        <v>94</v>
      </c>
      <c r="G207" s="4"/>
      <c r="H207" s="4">
        <v>2010</v>
      </c>
      <c r="K207" s="2" t="s">
        <v>2529</v>
      </c>
      <c r="L207" s="8"/>
      <c r="M207" t="s">
        <v>2530</v>
      </c>
      <c r="N207" t="s">
        <v>2531</v>
      </c>
      <c r="O207" s="2">
        <v>78</v>
      </c>
      <c r="Q207" s="2">
        <v>1993</v>
      </c>
    </row>
    <row r="208" spans="2:17">
      <c r="B208" s="2" t="s">
        <v>5532</v>
      </c>
      <c r="D208" t="s">
        <v>4149</v>
      </c>
      <c r="E208" t="s">
        <v>4150</v>
      </c>
      <c r="F208" s="2" t="s">
        <v>4813</v>
      </c>
      <c r="G208" s="4"/>
      <c r="H208" s="4">
        <v>2021</v>
      </c>
      <c r="K208" s="2" t="s">
        <v>2532</v>
      </c>
      <c r="L208" s="8"/>
      <c r="M208" t="s">
        <v>2538</v>
      </c>
      <c r="N208" t="s">
        <v>1772</v>
      </c>
      <c r="O208" s="2">
        <v>78</v>
      </c>
      <c r="Q208" s="2">
        <v>1993</v>
      </c>
    </row>
    <row r="209" spans="2:17">
      <c r="B209" s="2" t="s">
        <v>3102</v>
      </c>
      <c r="D209" t="s">
        <v>3060</v>
      </c>
      <c r="E209" t="s">
        <v>1553</v>
      </c>
      <c r="F209" s="4">
        <v>95</v>
      </c>
      <c r="G209" s="4"/>
      <c r="H209" s="4">
        <v>2012</v>
      </c>
      <c r="K209" s="2" t="s">
        <v>2539</v>
      </c>
      <c r="L209" s="8"/>
      <c r="M209" t="s">
        <v>1659</v>
      </c>
      <c r="N209" t="s">
        <v>1769</v>
      </c>
      <c r="O209" s="2">
        <v>81</v>
      </c>
      <c r="Q209" s="2">
        <v>1997</v>
      </c>
    </row>
    <row r="210" spans="2:17">
      <c r="B210" s="2" t="s">
        <v>1485</v>
      </c>
      <c r="D210" t="s">
        <v>3054</v>
      </c>
      <c r="E210" t="s">
        <v>1668</v>
      </c>
      <c r="F210" s="4">
        <v>95</v>
      </c>
      <c r="G210" s="4"/>
      <c r="H210" s="4">
        <v>2011</v>
      </c>
      <c r="N210" s="16"/>
    </row>
    <row r="211" spans="2:17">
      <c r="B211" s="2" t="s">
        <v>3145</v>
      </c>
      <c r="D211" t="s">
        <v>269</v>
      </c>
      <c r="E211" t="s">
        <v>1457</v>
      </c>
      <c r="F211" s="4">
        <v>98</v>
      </c>
      <c r="G211" s="4"/>
      <c r="H211" s="4">
        <v>2014</v>
      </c>
      <c r="N211" s="16"/>
    </row>
    <row r="212" spans="2:17">
      <c r="B212" s="2" t="s">
        <v>2381</v>
      </c>
      <c r="C212" s="1" t="s">
        <v>2070</v>
      </c>
      <c r="D212" t="s">
        <v>1066</v>
      </c>
      <c r="E212" t="s">
        <v>1451</v>
      </c>
      <c r="F212" s="2" t="s">
        <v>1067</v>
      </c>
      <c r="H212" s="4">
        <v>2019</v>
      </c>
    </row>
    <row r="213" spans="2:17">
      <c r="B213" s="2" t="s">
        <v>1750</v>
      </c>
      <c r="D213" t="s">
        <v>1070</v>
      </c>
      <c r="E213" t="s">
        <v>1570</v>
      </c>
      <c r="F213" s="2" t="s">
        <v>1241</v>
      </c>
      <c r="H213" s="4">
        <v>2018</v>
      </c>
    </row>
    <row r="214" spans="2:17">
      <c r="B214" s="5" t="s">
        <v>814</v>
      </c>
      <c r="D214" t="s">
        <v>2410</v>
      </c>
      <c r="E214" t="s">
        <v>1624</v>
      </c>
      <c r="F214" s="2" t="s">
        <v>4746</v>
      </c>
      <c r="G214" s="4"/>
      <c r="H214" s="2" t="s">
        <v>4692</v>
      </c>
    </row>
    <row r="215" spans="2:17">
      <c r="B215" s="5" t="s">
        <v>2505</v>
      </c>
      <c r="D215" t="s">
        <v>2343</v>
      </c>
      <c r="E215" t="s">
        <v>2344</v>
      </c>
      <c r="F215" s="2" t="s">
        <v>4763</v>
      </c>
      <c r="G215" s="4"/>
      <c r="H215" s="2" t="s">
        <v>4715</v>
      </c>
    </row>
    <row r="216" spans="2:17">
      <c r="B216" s="2" t="s">
        <v>3374</v>
      </c>
      <c r="D216" t="s">
        <v>3946</v>
      </c>
      <c r="E216" t="s">
        <v>1550</v>
      </c>
      <c r="F216" s="2" t="s">
        <v>1241</v>
      </c>
      <c r="H216" s="4">
        <v>2017</v>
      </c>
    </row>
    <row r="217" spans="2:17">
      <c r="B217" s="5" t="s">
        <v>815</v>
      </c>
      <c r="D217" t="s">
        <v>1549</v>
      </c>
      <c r="E217" t="s">
        <v>1570</v>
      </c>
      <c r="F217" s="2" t="s">
        <v>4746</v>
      </c>
      <c r="G217" s="4"/>
      <c r="H217" s="2" t="s">
        <v>4692</v>
      </c>
    </row>
    <row r="218" spans="2:17">
      <c r="B218" s="5" t="s">
        <v>2506</v>
      </c>
      <c r="D218" t="s">
        <v>1542</v>
      </c>
      <c r="E218" t="s">
        <v>1543</v>
      </c>
      <c r="F218" s="2" t="s">
        <v>4697</v>
      </c>
      <c r="G218" s="4"/>
      <c r="H218" s="2" t="s">
        <v>4704</v>
      </c>
    </row>
    <row r="219" spans="2:17">
      <c r="B219" s="5" t="s">
        <v>2507</v>
      </c>
      <c r="D219" t="s">
        <v>2441</v>
      </c>
      <c r="E219" t="s">
        <v>1599</v>
      </c>
      <c r="F219" s="2" t="s">
        <v>4709</v>
      </c>
      <c r="G219" s="4"/>
      <c r="H219" s="2" t="s">
        <v>4694</v>
      </c>
    </row>
    <row r="220" spans="2:17">
      <c r="B220" s="5" t="s">
        <v>2508</v>
      </c>
      <c r="D220" t="s">
        <v>2366</v>
      </c>
      <c r="E220" t="s">
        <v>2407</v>
      </c>
      <c r="F220" s="2" t="s">
        <v>4707</v>
      </c>
      <c r="G220" s="4"/>
      <c r="H220" s="2" t="s">
        <v>4694</v>
      </c>
    </row>
    <row r="221" spans="2:17">
      <c r="B221" s="5" t="s">
        <v>2509</v>
      </c>
      <c r="D221" t="s">
        <v>2457</v>
      </c>
      <c r="E221" t="s">
        <v>1543</v>
      </c>
      <c r="F221" s="2">
        <v>82</v>
      </c>
      <c r="G221" s="4"/>
      <c r="H221" s="2">
        <v>1998</v>
      </c>
    </row>
    <row r="223" spans="2:17">
      <c r="B223" s="28" t="s">
        <v>5013</v>
      </c>
      <c r="C223" s="8"/>
      <c r="F223" s="2"/>
      <c r="H223" s="2"/>
      <c r="K223" s="28" t="s">
        <v>2134</v>
      </c>
    </row>
    <row r="224" spans="2:17">
      <c r="B224" s="39" t="s">
        <v>1752</v>
      </c>
      <c r="D224" s="300" t="s">
        <v>4869</v>
      </c>
      <c r="E224" s="300" t="s">
        <v>1613</v>
      </c>
      <c r="F224" s="298" t="s">
        <v>1241</v>
      </c>
      <c r="G224" s="300"/>
      <c r="H224" s="301">
        <v>2018</v>
      </c>
      <c r="K224" s="2" t="s">
        <v>835</v>
      </c>
      <c r="L224" s="8"/>
      <c r="M224" t="s">
        <v>2453</v>
      </c>
      <c r="N224" t="s">
        <v>1599</v>
      </c>
      <c r="O224" s="2" t="s">
        <v>4693</v>
      </c>
      <c r="Q224" s="2" t="s">
        <v>4635</v>
      </c>
    </row>
    <row r="225" spans="2:17">
      <c r="B225" s="35" t="s">
        <v>3104</v>
      </c>
      <c r="C225" s="55"/>
      <c r="D225" s="46" t="s">
        <v>1819</v>
      </c>
      <c r="E225" s="46" t="s">
        <v>2361</v>
      </c>
      <c r="F225" s="35" t="s">
        <v>744</v>
      </c>
      <c r="G225" s="36"/>
      <c r="H225" s="36">
        <v>2010</v>
      </c>
      <c r="K225" s="2" t="s">
        <v>850</v>
      </c>
      <c r="L225" s="8"/>
      <c r="M225" t="s">
        <v>2543</v>
      </c>
      <c r="N225" t="s">
        <v>2544</v>
      </c>
      <c r="O225" s="2" t="s">
        <v>4957</v>
      </c>
      <c r="Q225" s="2" t="s">
        <v>4635</v>
      </c>
    </row>
    <row r="226" spans="2:17">
      <c r="B226" s="2" t="s">
        <v>1487</v>
      </c>
      <c r="D226" s="19" t="s">
        <v>3555</v>
      </c>
      <c r="E226" s="19" t="s">
        <v>3556</v>
      </c>
      <c r="F226" s="2" t="s">
        <v>744</v>
      </c>
      <c r="G226" s="4"/>
      <c r="H226" s="4">
        <v>2010</v>
      </c>
      <c r="K226" s="2" t="s">
        <v>863</v>
      </c>
      <c r="L226" s="8"/>
      <c r="M226" t="s">
        <v>2545</v>
      </c>
      <c r="N226" t="s">
        <v>1613</v>
      </c>
      <c r="O226" s="2" t="s">
        <v>4957</v>
      </c>
      <c r="Q226" s="2" t="s">
        <v>4635</v>
      </c>
    </row>
    <row r="227" spans="2:17">
      <c r="B227" s="2" t="s">
        <v>3144</v>
      </c>
      <c r="D227" t="s">
        <v>269</v>
      </c>
      <c r="E227" t="s">
        <v>1457</v>
      </c>
      <c r="F227" s="4">
        <v>98</v>
      </c>
      <c r="G227" s="4"/>
      <c r="H227" s="4">
        <v>2014</v>
      </c>
    </row>
    <row r="228" spans="2:17">
      <c r="B228" s="2" t="s">
        <v>2369</v>
      </c>
      <c r="D228" t="s">
        <v>1066</v>
      </c>
      <c r="E228" t="s">
        <v>1451</v>
      </c>
      <c r="F228" s="2" t="s">
        <v>1067</v>
      </c>
      <c r="H228" s="4">
        <v>2019</v>
      </c>
    </row>
    <row r="229" spans="2:17">
      <c r="B229" s="2" t="s">
        <v>2540</v>
      </c>
      <c r="C229" s="8"/>
      <c r="D229" t="s">
        <v>1662</v>
      </c>
      <c r="E229" t="s">
        <v>1570</v>
      </c>
      <c r="F229" s="2" t="s">
        <v>4763</v>
      </c>
      <c r="H229" s="2" t="s">
        <v>4692</v>
      </c>
    </row>
    <row r="230" spans="2:17">
      <c r="B230" s="2" t="s">
        <v>829</v>
      </c>
      <c r="C230" s="8"/>
      <c r="D230" t="s">
        <v>1659</v>
      </c>
      <c r="E230" t="s">
        <v>1570</v>
      </c>
      <c r="F230" s="2" t="s">
        <v>4709</v>
      </c>
      <c r="H230" s="2" t="s">
        <v>4694</v>
      </c>
    </row>
    <row r="231" spans="2:17">
      <c r="B231" s="2" t="s">
        <v>1751</v>
      </c>
      <c r="D231" t="s">
        <v>1662</v>
      </c>
      <c r="E231" t="s">
        <v>1553</v>
      </c>
      <c r="F231" s="2" t="s">
        <v>1683</v>
      </c>
      <c r="H231" s="4">
        <v>2018</v>
      </c>
    </row>
    <row r="232" spans="2:17">
      <c r="B232" s="2" t="s">
        <v>830</v>
      </c>
      <c r="C232" s="8"/>
      <c r="D232" t="s">
        <v>1697</v>
      </c>
      <c r="E232" t="s">
        <v>1599</v>
      </c>
      <c r="F232" s="2" t="s">
        <v>4746</v>
      </c>
      <c r="H232" s="2" t="s">
        <v>4692</v>
      </c>
    </row>
    <row r="233" spans="2:17">
      <c r="B233" s="2" t="s">
        <v>6</v>
      </c>
      <c r="D233" t="s">
        <v>3054</v>
      </c>
      <c r="E233" t="s">
        <v>3604</v>
      </c>
      <c r="F233" s="4">
        <v>98</v>
      </c>
      <c r="G233" s="4"/>
      <c r="H233" s="4">
        <v>2014</v>
      </c>
    </row>
    <row r="234" spans="2:17">
      <c r="B234" s="2" t="s">
        <v>2541</v>
      </c>
      <c r="C234" s="8"/>
      <c r="D234" t="s">
        <v>1664</v>
      </c>
      <c r="E234" t="s">
        <v>1665</v>
      </c>
      <c r="F234" s="2" t="s">
        <v>4691</v>
      </c>
      <c r="H234" s="2" t="s">
        <v>4658</v>
      </c>
    </row>
    <row r="235" spans="2:17">
      <c r="B235" s="2" t="s">
        <v>832</v>
      </c>
      <c r="C235" s="8"/>
      <c r="D235" t="s">
        <v>2542</v>
      </c>
      <c r="E235" t="s">
        <v>1665</v>
      </c>
      <c r="F235" s="2" t="s">
        <v>4746</v>
      </c>
      <c r="H235" s="2" t="s">
        <v>4692</v>
      </c>
    </row>
    <row r="236" spans="2:17">
      <c r="B236" s="2" t="s">
        <v>834</v>
      </c>
      <c r="C236" s="8"/>
      <c r="D236" t="s">
        <v>2453</v>
      </c>
      <c r="E236" t="s">
        <v>1599</v>
      </c>
      <c r="F236" s="2" t="s">
        <v>4693</v>
      </c>
      <c r="H236" s="2" t="s">
        <v>4631</v>
      </c>
    </row>
    <row r="245" spans="2:17">
      <c r="B245" s="28" t="s">
        <v>15</v>
      </c>
      <c r="C245" s="8"/>
      <c r="F245" s="2"/>
      <c r="H245" s="2"/>
      <c r="K245" s="28" t="s">
        <v>1100</v>
      </c>
    </row>
    <row r="246" spans="2:17">
      <c r="B246" s="298" t="s">
        <v>3375</v>
      </c>
      <c r="C246" s="299"/>
      <c r="D246" s="300" t="s">
        <v>4869</v>
      </c>
      <c r="E246" s="300" t="s">
        <v>1613</v>
      </c>
      <c r="F246" s="298" t="s">
        <v>1241</v>
      </c>
      <c r="G246" s="300"/>
      <c r="H246" s="301">
        <v>2017</v>
      </c>
      <c r="K246" s="2" t="s">
        <v>4456</v>
      </c>
      <c r="L246" s="16"/>
      <c r="M246" t="s">
        <v>3054</v>
      </c>
      <c r="N246" t="s">
        <v>3604</v>
      </c>
      <c r="O246" s="4">
        <v>98</v>
      </c>
      <c r="P246" s="4"/>
      <c r="Q246" s="4">
        <v>2015</v>
      </c>
    </row>
    <row r="247" spans="2:17">
      <c r="B247" s="5" t="s">
        <v>3106</v>
      </c>
      <c r="C247" s="11"/>
      <c r="D247" s="12" t="s">
        <v>1819</v>
      </c>
      <c r="E247" s="12" t="s">
        <v>2361</v>
      </c>
      <c r="F247" s="5" t="s">
        <v>744</v>
      </c>
      <c r="G247" s="12"/>
      <c r="H247" s="5" t="s">
        <v>2945</v>
      </c>
      <c r="I247" s="45"/>
      <c r="K247" s="4"/>
      <c r="L247" s="16"/>
      <c r="M247" s="16"/>
      <c r="N247" s="16"/>
      <c r="O247" s="2"/>
      <c r="P247" s="2"/>
    </row>
    <row r="248" spans="2:17">
      <c r="B248" s="35" t="s">
        <v>3108</v>
      </c>
      <c r="C248" s="55"/>
      <c r="D248" s="46" t="s">
        <v>3555</v>
      </c>
      <c r="E248" s="46" t="s">
        <v>3556</v>
      </c>
      <c r="F248" s="35" t="s">
        <v>744</v>
      </c>
      <c r="G248" s="45"/>
      <c r="H248" s="35" t="s">
        <v>2944</v>
      </c>
      <c r="K248" s="4"/>
      <c r="L248" s="16"/>
      <c r="N248" s="16"/>
      <c r="O248" s="4"/>
      <c r="P248" s="2"/>
    </row>
    <row r="249" spans="2:17">
      <c r="B249" s="2" t="s">
        <v>2382</v>
      </c>
      <c r="C249" s="1" t="s">
        <v>2070</v>
      </c>
      <c r="D249" t="s">
        <v>1066</v>
      </c>
      <c r="E249" t="s">
        <v>1451</v>
      </c>
      <c r="F249" s="2" t="s">
        <v>1067</v>
      </c>
      <c r="H249" s="4">
        <v>2019</v>
      </c>
      <c r="K249" s="4"/>
      <c r="L249" s="16"/>
      <c r="M249" s="16"/>
      <c r="N249" s="16"/>
      <c r="O249" s="2"/>
      <c r="P249" s="2"/>
    </row>
    <row r="250" spans="2:17">
      <c r="B250" s="5" t="s">
        <v>5534</v>
      </c>
      <c r="C250" s="8"/>
      <c r="D250" t="s">
        <v>1581</v>
      </c>
      <c r="E250" t="s">
        <v>2363</v>
      </c>
      <c r="F250" s="2" t="s">
        <v>4813</v>
      </c>
      <c r="H250" s="2" t="s">
        <v>5421</v>
      </c>
      <c r="K250" s="4"/>
      <c r="L250" s="16"/>
      <c r="N250" s="16"/>
      <c r="O250" s="4"/>
      <c r="P250" s="2"/>
    </row>
    <row r="251" spans="2:17">
      <c r="B251" s="5" t="s">
        <v>2546</v>
      </c>
      <c r="C251" s="8"/>
      <c r="D251" t="s">
        <v>1664</v>
      </c>
      <c r="E251" t="s">
        <v>1665</v>
      </c>
      <c r="F251" s="2" t="s">
        <v>4691</v>
      </c>
      <c r="H251" s="2" t="s">
        <v>4750</v>
      </c>
      <c r="K251" s="4"/>
      <c r="L251" s="16"/>
      <c r="M251" s="16"/>
      <c r="N251" s="16"/>
      <c r="O251" s="2"/>
      <c r="P251" s="2"/>
    </row>
    <row r="252" spans="2:17">
      <c r="B252" s="5" t="s">
        <v>868</v>
      </c>
      <c r="C252" s="8"/>
      <c r="D252" t="s">
        <v>1659</v>
      </c>
      <c r="E252" t="s">
        <v>1570</v>
      </c>
      <c r="F252" s="2" t="s">
        <v>4709</v>
      </c>
      <c r="H252" s="2" t="s">
        <v>4694</v>
      </c>
      <c r="K252" s="4"/>
      <c r="L252" s="16"/>
      <c r="N252" s="16"/>
      <c r="O252" s="4"/>
      <c r="P252" s="2"/>
    </row>
    <row r="253" spans="2:17">
      <c r="B253" s="5" t="s">
        <v>2547</v>
      </c>
      <c r="C253" s="8"/>
      <c r="D253" t="s">
        <v>1662</v>
      </c>
      <c r="E253" t="s">
        <v>1570</v>
      </c>
      <c r="F253" s="2" t="s">
        <v>4763</v>
      </c>
      <c r="H253" s="2" t="s">
        <v>4692</v>
      </c>
      <c r="K253" s="2"/>
      <c r="L253" s="16"/>
      <c r="N253" s="16"/>
      <c r="O253" s="2"/>
      <c r="P253" s="35"/>
    </row>
    <row r="254" spans="2:17">
      <c r="B254" s="2" t="s">
        <v>3109</v>
      </c>
      <c r="C254" s="55"/>
      <c r="D254" s="45" t="s">
        <v>3060</v>
      </c>
      <c r="E254" s="45" t="s">
        <v>1553</v>
      </c>
      <c r="F254" s="36">
        <v>95</v>
      </c>
      <c r="G254" s="36"/>
      <c r="H254" s="36">
        <v>2012</v>
      </c>
      <c r="K254" s="4"/>
      <c r="L254" s="16"/>
      <c r="N254" s="16"/>
      <c r="O254" s="4"/>
      <c r="P254" s="2"/>
    </row>
    <row r="255" spans="2:17">
      <c r="B255" s="2" t="s">
        <v>5535</v>
      </c>
      <c r="D255" t="s">
        <v>5536</v>
      </c>
      <c r="E255" t="s">
        <v>2625</v>
      </c>
      <c r="F255" s="2" t="s">
        <v>4813</v>
      </c>
      <c r="H255" s="4">
        <v>2021</v>
      </c>
      <c r="K255" s="2"/>
      <c r="L255" s="16"/>
      <c r="M255" s="16"/>
      <c r="N255" s="16"/>
      <c r="O255" s="2"/>
      <c r="P255" s="31"/>
    </row>
    <row r="256" spans="2:17">
      <c r="B256" s="2" t="s">
        <v>2383</v>
      </c>
      <c r="C256" s="1" t="s">
        <v>2070</v>
      </c>
      <c r="D256" t="s">
        <v>1662</v>
      </c>
      <c r="E256" t="s">
        <v>1553</v>
      </c>
      <c r="F256" s="2" t="s">
        <v>1683</v>
      </c>
      <c r="H256" s="4">
        <v>2019</v>
      </c>
      <c r="K256" s="4"/>
      <c r="L256" s="16"/>
      <c r="N256" s="16"/>
      <c r="O256" s="4"/>
      <c r="P256" s="2"/>
    </row>
    <row r="257" spans="2:17">
      <c r="B257" s="2" t="s">
        <v>3376</v>
      </c>
      <c r="D257" t="s">
        <v>277</v>
      </c>
      <c r="E257" t="s">
        <v>3639</v>
      </c>
      <c r="F257" s="2" t="s">
        <v>581</v>
      </c>
      <c r="H257" s="2" t="s">
        <v>4838</v>
      </c>
      <c r="K257" s="4"/>
      <c r="L257" s="16"/>
      <c r="N257" s="16"/>
      <c r="O257" s="4"/>
      <c r="P257" s="2"/>
    </row>
    <row r="258" spans="2:17">
      <c r="B258" s="5" t="s">
        <v>2548</v>
      </c>
      <c r="C258" s="8"/>
      <c r="D258" t="s">
        <v>1697</v>
      </c>
      <c r="E258" t="s">
        <v>1599</v>
      </c>
      <c r="F258" s="2" t="s">
        <v>4746</v>
      </c>
      <c r="H258" s="2" t="s">
        <v>4692</v>
      </c>
      <c r="K258" s="4"/>
      <c r="L258" s="16"/>
      <c r="N258" s="16"/>
      <c r="O258" s="4"/>
      <c r="P258" s="2"/>
    </row>
    <row r="259" spans="2:17">
      <c r="B259" s="2" t="s">
        <v>3143</v>
      </c>
      <c r="D259" s="16" t="s">
        <v>3054</v>
      </c>
      <c r="E259" t="s">
        <v>3604</v>
      </c>
      <c r="F259" s="4">
        <v>98</v>
      </c>
      <c r="H259" s="4">
        <v>2014</v>
      </c>
      <c r="K259" s="4"/>
      <c r="L259" s="16"/>
      <c r="N259" s="16"/>
      <c r="O259" s="2"/>
      <c r="P259" s="2"/>
    </row>
    <row r="260" spans="2:17">
      <c r="B260" s="5" t="s">
        <v>2549</v>
      </c>
      <c r="C260" s="8"/>
      <c r="D260" t="s">
        <v>1667</v>
      </c>
      <c r="E260" t="s">
        <v>1668</v>
      </c>
      <c r="F260" s="2" t="s">
        <v>4691</v>
      </c>
      <c r="H260" s="2" t="s">
        <v>4750</v>
      </c>
    </row>
    <row r="261" spans="2:17">
      <c r="B261" s="5" t="s">
        <v>2550</v>
      </c>
      <c r="C261" s="8"/>
      <c r="D261" t="s">
        <v>2499</v>
      </c>
      <c r="E261" t="s">
        <v>1608</v>
      </c>
      <c r="F261" s="2" t="s">
        <v>4697</v>
      </c>
      <c r="H261" s="2" t="s">
        <v>4704</v>
      </c>
      <c r="K261" s="4"/>
      <c r="L261" s="16"/>
      <c r="N261" s="16"/>
      <c r="O261" s="2"/>
      <c r="P261" s="2"/>
    </row>
    <row r="262" spans="2:17">
      <c r="B262" s="2" t="s">
        <v>4455</v>
      </c>
      <c r="D262" t="s">
        <v>3054</v>
      </c>
      <c r="E262" t="s">
        <v>3604</v>
      </c>
      <c r="F262" s="4">
        <v>98</v>
      </c>
      <c r="G262" s="4"/>
      <c r="H262" s="4">
        <v>2015</v>
      </c>
      <c r="K262" s="4"/>
      <c r="L262" s="16"/>
      <c r="M262" s="16"/>
      <c r="N262" s="16"/>
      <c r="O262" s="2"/>
      <c r="P262" s="2"/>
    </row>
    <row r="263" spans="2:17">
      <c r="B263" s="5" t="s">
        <v>2551</v>
      </c>
      <c r="C263" s="8"/>
      <c r="D263" t="s">
        <v>2552</v>
      </c>
      <c r="E263" t="s">
        <v>3262</v>
      </c>
      <c r="F263" s="2" t="s">
        <v>4693</v>
      </c>
      <c r="H263" s="2" t="s">
        <v>4631</v>
      </c>
      <c r="K263" s="2"/>
      <c r="L263" s="16"/>
      <c r="N263" s="16"/>
      <c r="O263" s="2"/>
      <c r="P263" s="2"/>
    </row>
    <row r="264" spans="2:17">
      <c r="B264" s="5" t="s">
        <v>5537</v>
      </c>
      <c r="C264" s="8"/>
      <c r="D264" t="s">
        <v>5295</v>
      </c>
      <c r="E264" t="s">
        <v>2501</v>
      </c>
      <c r="F264" s="2" t="s">
        <v>4040</v>
      </c>
      <c r="H264" s="2" t="s">
        <v>5421</v>
      </c>
    </row>
    <row r="265" spans="2:17">
      <c r="B265" s="5" t="s">
        <v>2553</v>
      </c>
      <c r="C265" s="8"/>
      <c r="D265" t="s">
        <v>2554</v>
      </c>
      <c r="E265" t="s">
        <v>2555</v>
      </c>
      <c r="F265" s="2">
        <v>81</v>
      </c>
      <c r="H265" s="2">
        <v>1998</v>
      </c>
    </row>
    <row r="267" spans="2:17">
      <c r="B267" s="28" t="s">
        <v>47</v>
      </c>
      <c r="D267" s="16"/>
      <c r="K267" s="28" t="s">
        <v>1136</v>
      </c>
    </row>
    <row r="268" spans="2:17">
      <c r="B268" s="39" t="s">
        <v>3377</v>
      </c>
      <c r="D268" s="300" t="s">
        <v>4869</v>
      </c>
      <c r="E268" s="300" t="s">
        <v>1613</v>
      </c>
      <c r="F268" s="298" t="s">
        <v>1241</v>
      </c>
      <c r="G268" s="300"/>
      <c r="H268" s="301">
        <v>2017</v>
      </c>
      <c r="K268" s="5" t="s">
        <v>892</v>
      </c>
      <c r="M268" s="16" t="s">
        <v>1662</v>
      </c>
      <c r="N268" t="s">
        <v>1570</v>
      </c>
      <c r="O268" s="4">
        <v>88</v>
      </c>
      <c r="Q268" s="4">
        <v>2004</v>
      </c>
    </row>
    <row r="269" spans="2:17">
      <c r="B269" s="35" t="s">
        <v>2371</v>
      </c>
      <c r="D269" t="s">
        <v>1066</v>
      </c>
      <c r="E269" t="s">
        <v>1451</v>
      </c>
      <c r="F269" s="2" t="s">
        <v>1067</v>
      </c>
      <c r="H269" s="4">
        <v>2019</v>
      </c>
      <c r="K269" s="5" t="s">
        <v>2564</v>
      </c>
      <c r="M269" s="16" t="s">
        <v>1609</v>
      </c>
      <c r="N269" t="s">
        <v>1624</v>
      </c>
      <c r="O269" s="4">
        <v>83</v>
      </c>
      <c r="Q269" s="4">
        <v>1999</v>
      </c>
    </row>
    <row r="270" spans="2:17">
      <c r="B270" s="5" t="s">
        <v>883</v>
      </c>
      <c r="C270" s="11"/>
      <c r="D270" s="9" t="s">
        <v>1664</v>
      </c>
      <c r="E270" s="12" t="s">
        <v>1665</v>
      </c>
      <c r="F270" s="6">
        <v>89</v>
      </c>
      <c r="G270" s="12"/>
      <c r="H270" s="6">
        <v>2006</v>
      </c>
    </row>
    <row r="271" spans="2:17">
      <c r="B271" s="5" t="s">
        <v>2560</v>
      </c>
      <c r="D271" s="16" t="s">
        <v>1662</v>
      </c>
      <c r="E271" t="s">
        <v>1570</v>
      </c>
      <c r="F271" s="4">
        <v>87</v>
      </c>
      <c r="H271" s="4">
        <v>2004</v>
      </c>
      <c r="K271" s="35"/>
      <c r="L271" s="16"/>
      <c r="N271" s="16"/>
      <c r="O271" s="2"/>
      <c r="Q271" s="2"/>
    </row>
    <row r="272" spans="2:17">
      <c r="B272" s="2" t="s">
        <v>5538</v>
      </c>
      <c r="D272" t="s">
        <v>5536</v>
      </c>
      <c r="E272" t="s">
        <v>2625</v>
      </c>
      <c r="F272" s="2" t="s">
        <v>4813</v>
      </c>
      <c r="H272" s="4">
        <v>2021</v>
      </c>
      <c r="K272" s="2"/>
      <c r="L272" s="16"/>
      <c r="M272" s="16"/>
      <c r="N272" s="16"/>
      <c r="O272" s="2"/>
      <c r="Q272" s="4"/>
    </row>
    <row r="273" spans="2:17">
      <c r="B273" s="2" t="s">
        <v>2370</v>
      </c>
      <c r="D273" t="s">
        <v>1662</v>
      </c>
      <c r="E273" t="s">
        <v>1553</v>
      </c>
      <c r="F273" s="2" t="s">
        <v>1683</v>
      </c>
      <c r="H273" s="4">
        <v>2019</v>
      </c>
      <c r="K273" s="2"/>
      <c r="L273" s="16"/>
      <c r="M273" s="32"/>
      <c r="N273" s="32"/>
      <c r="O273" s="2"/>
      <c r="Q273" s="4"/>
    </row>
    <row r="274" spans="2:17">
      <c r="B274" s="2" t="s">
        <v>3378</v>
      </c>
      <c r="D274" s="16" t="s">
        <v>277</v>
      </c>
      <c r="E274" t="s">
        <v>3639</v>
      </c>
      <c r="F274" s="2" t="s">
        <v>581</v>
      </c>
      <c r="H274" s="4">
        <v>2017</v>
      </c>
      <c r="K274" s="2"/>
      <c r="L274" s="16"/>
      <c r="M274" s="32"/>
      <c r="N274" s="32"/>
      <c r="O274" s="2"/>
      <c r="Q274" s="4"/>
    </row>
    <row r="275" spans="2:17">
      <c r="B275" s="5" t="s">
        <v>2561</v>
      </c>
      <c r="D275" s="16" t="s">
        <v>1659</v>
      </c>
      <c r="E275" t="s">
        <v>1570</v>
      </c>
      <c r="F275" s="4">
        <v>91</v>
      </c>
      <c r="H275" s="4">
        <v>2008</v>
      </c>
      <c r="K275" s="2"/>
      <c r="L275" s="16"/>
      <c r="M275" s="32"/>
      <c r="N275" s="32"/>
      <c r="O275" s="2"/>
      <c r="Q275" s="4"/>
    </row>
    <row r="276" spans="2:17">
      <c r="B276" s="2" t="s">
        <v>4457</v>
      </c>
      <c r="D276" s="16" t="s">
        <v>3054</v>
      </c>
      <c r="E276" t="s">
        <v>3604</v>
      </c>
      <c r="F276" s="4">
        <v>98</v>
      </c>
      <c r="H276" s="4">
        <v>2015</v>
      </c>
      <c r="K276" s="2"/>
      <c r="L276" s="16"/>
      <c r="M276" s="32"/>
      <c r="N276" s="32"/>
      <c r="O276" s="2"/>
      <c r="Q276" s="4"/>
    </row>
    <row r="277" spans="2:17">
      <c r="B277" s="2" t="s">
        <v>1430</v>
      </c>
      <c r="C277" s="1" t="s">
        <v>578</v>
      </c>
      <c r="D277" s="16" t="s">
        <v>1488</v>
      </c>
      <c r="E277" t="s">
        <v>1490</v>
      </c>
      <c r="F277" s="4">
        <v>93</v>
      </c>
      <c r="H277" s="4">
        <v>2010</v>
      </c>
      <c r="K277" s="2"/>
      <c r="L277" s="16"/>
      <c r="M277" s="32"/>
      <c r="N277" s="32"/>
      <c r="O277" s="2"/>
      <c r="Q277" s="4"/>
    </row>
    <row r="278" spans="2:17">
      <c r="B278" s="5" t="s">
        <v>2562</v>
      </c>
      <c r="D278" s="16" t="s">
        <v>2499</v>
      </c>
      <c r="E278" t="s">
        <v>1608</v>
      </c>
      <c r="F278" s="4">
        <v>85</v>
      </c>
      <c r="H278" s="4">
        <v>2001</v>
      </c>
      <c r="Q278" s="4"/>
    </row>
    <row r="279" spans="2:17">
      <c r="B279" s="5" t="s">
        <v>888</v>
      </c>
      <c r="D279" s="16" t="s">
        <v>2563</v>
      </c>
      <c r="E279" t="s">
        <v>1573</v>
      </c>
      <c r="F279" s="4">
        <v>89</v>
      </c>
      <c r="H279" s="4">
        <v>2005</v>
      </c>
      <c r="K279" s="2"/>
      <c r="L279" s="16"/>
      <c r="M279" s="32"/>
      <c r="N279" s="32"/>
      <c r="O279" s="2"/>
      <c r="Q279" s="4"/>
    </row>
    <row r="280" spans="2:17">
      <c r="B280" s="5" t="s">
        <v>889</v>
      </c>
      <c r="D280" s="16" t="s">
        <v>2453</v>
      </c>
      <c r="E280" t="s">
        <v>1599</v>
      </c>
      <c r="F280" s="4">
        <v>92</v>
      </c>
      <c r="H280" s="4">
        <v>2009</v>
      </c>
      <c r="K280" s="2"/>
      <c r="L280" s="16"/>
      <c r="M280" s="32"/>
      <c r="N280" s="32"/>
      <c r="O280" s="2"/>
      <c r="Q280" s="4"/>
    </row>
    <row r="281" spans="2:17">
      <c r="B281" s="2" t="s">
        <v>5539</v>
      </c>
      <c r="D281" s="19" t="s">
        <v>4057</v>
      </c>
      <c r="E281" s="19" t="s">
        <v>1570</v>
      </c>
      <c r="F281" s="2" t="s">
        <v>4813</v>
      </c>
      <c r="G281" s="4"/>
      <c r="H281" s="4">
        <v>2021</v>
      </c>
    </row>
    <row r="282" spans="2:17">
      <c r="B282" s="2" t="s">
        <v>1431</v>
      </c>
      <c r="D282" s="19" t="s">
        <v>3060</v>
      </c>
      <c r="E282" s="19" t="s">
        <v>1553</v>
      </c>
      <c r="F282" s="4">
        <v>95</v>
      </c>
      <c r="G282" s="4"/>
      <c r="H282" s="4">
        <v>2011</v>
      </c>
      <c r="K282" s="2"/>
      <c r="L282" s="16"/>
      <c r="M282" s="32"/>
      <c r="N282" s="32"/>
      <c r="O282" s="2"/>
      <c r="Q282" s="4"/>
    </row>
    <row r="283" spans="2:17">
      <c r="B283" s="5" t="s">
        <v>890</v>
      </c>
      <c r="D283" s="16" t="s">
        <v>1649</v>
      </c>
      <c r="E283" t="s">
        <v>1545</v>
      </c>
      <c r="F283" s="4">
        <v>89</v>
      </c>
      <c r="H283" s="4">
        <v>2005</v>
      </c>
      <c r="K283" s="2"/>
      <c r="L283" s="16"/>
      <c r="M283" s="32"/>
      <c r="N283" s="32"/>
      <c r="O283" s="2"/>
      <c r="Q283" s="4"/>
    </row>
    <row r="284" spans="2:17">
      <c r="B284" s="2" t="s">
        <v>5540</v>
      </c>
      <c r="D284" s="10" t="s">
        <v>5300</v>
      </c>
      <c r="E284" s="19" t="s">
        <v>5301</v>
      </c>
      <c r="F284" s="2" t="s">
        <v>4813</v>
      </c>
      <c r="G284" s="4"/>
      <c r="H284" s="6">
        <v>2021</v>
      </c>
      <c r="K284" s="2"/>
      <c r="L284" s="16"/>
      <c r="N284" s="16"/>
      <c r="O284" s="2"/>
      <c r="Q284" s="4"/>
    </row>
    <row r="285" spans="2:17">
      <c r="B285" s="2" t="s">
        <v>1492</v>
      </c>
      <c r="D285" s="10" t="s">
        <v>1491</v>
      </c>
      <c r="E285" s="19" t="s">
        <v>1570</v>
      </c>
      <c r="F285" s="4">
        <v>93</v>
      </c>
      <c r="G285" s="4"/>
      <c r="H285" s="6">
        <v>2010</v>
      </c>
    </row>
    <row r="286" spans="2:17">
      <c r="B286" s="2" t="s">
        <v>1753</v>
      </c>
      <c r="D286" s="16" t="s">
        <v>3190</v>
      </c>
      <c r="E286" t="s">
        <v>1561</v>
      </c>
      <c r="F286" s="2" t="s">
        <v>1683</v>
      </c>
      <c r="H286" s="4">
        <v>2018</v>
      </c>
      <c r="K286" s="2"/>
      <c r="L286" s="16"/>
      <c r="M286" s="32"/>
      <c r="N286" s="32"/>
      <c r="O286" s="2"/>
      <c r="Q286" s="4"/>
    </row>
    <row r="287" spans="2:17">
      <c r="B287" s="2" t="s">
        <v>3958</v>
      </c>
      <c r="D287" s="16" t="s">
        <v>9</v>
      </c>
      <c r="E287" t="s">
        <v>1570</v>
      </c>
      <c r="F287" s="4">
        <v>97</v>
      </c>
      <c r="H287" s="6">
        <v>2014</v>
      </c>
      <c r="K287" s="2"/>
      <c r="L287" s="16"/>
      <c r="M287" s="32"/>
      <c r="N287" s="32"/>
      <c r="O287" s="2"/>
      <c r="Q287" s="4"/>
    </row>
    <row r="289" spans="2:11">
      <c r="B289" s="28" t="s">
        <v>138</v>
      </c>
      <c r="D289" s="16"/>
      <c r="F289" s="4"/>
      <c r="H289" s="4"/>
      <c r="K289" s="28" t="s">
        <v>1143</v>
      </c>
    </row>
    <row r="290" spans="2:11">
      <c r="B290" s="298" t="s">
        <v>3379</v>
      </c>
      <c r="C290" s="299"/>
      <c r="D290" s="302" t="s">
        <v>277</v>
      </c>
      <c r="E290" s="300" t="s">
        <v>3639</v>
      </c>
      <c r="F290" s="298" t="s">
        <v>581</v>
      </c>
      <c r="G290" s="300"/>
      <c r="H290" s="301">
        <v>2017</v>
      </c>
    </row>
    <row r="291" spans="2:11">
      <c r="B291" s="5" t="s">
        <v>2565</v>
      </c>
      <c r="C291" s="11"/>
      <c r="D291" s="9" t="s">
        <v>1662</v>
      </c>
      <c r="E291" s="12" t="s">
        <v>1570</v>
      </c>
      <c r="F291" s="6">
        <v>87</v>
      </c>
      <c r="G291" s="12"/>
      <c r="H291" s="6">
        <v>2004</v>
      </c>
    </row>
    <row r="311" spans="2:14">
      <c r="B311" s="28" t="s">
        <v>1885</v>
      </c>
      <c r="F311" s="2"/>
      <c r="H311" s="2"/>
      <c r="K311" s="28" t="s">
        <v>2981</v>
      </c>
    </row>
    <row r="312" spans="2:14">
      <c r="B312" s="37">
        <v>8.4600000000000009</v>
      </c>
      <c r="C312" s="41" t="s">
        <v>2070</v>
      </c>
      <c r="D312" s="40" t="s">
        <v>1799</v>
      </c>
      <c r="E312" s="40" t="s">
        <v>1608</v>
      </c>
      <c r="F312" s="37">
        <v>94</v>
      </c>
      <c r="G312" s="37"/>
      <c r="H312" s="37">
        <v>2011</v>
      </c>
      <c r="N312" s="66"/>
    </row>
    <row r="313" spans="2:14">
      <c r="B313" s="54">
        <v>8.74</v>
      </c>
      <c r="C313" s="1" t="s">
        <v>2070</v>
      </c>
      <c r="D313" t="s">
        <v>4252</v>
      </c>
      <c r="E313" t="s">
        <v>1648</v>
      </c>
      <c r="F313" s="2" t="s">
        <v>1067</v>
      </c>
      <c r="H313" s="4">
        <v>2020</v>
      </c>
      <c r="N313" s="66"/>
    </row>
    <row r="314" spans="2:14">
      <c r="B314" s="2" t="s">
        <v>1765</v>
      </c>
      <c r="C314" s="1" t="s">
        <v>2070</v>
      </c>
      <c r="D314" t="s">
        <v>595</v>
      </c>
      <c r="E314" t="s">
        <v>3042</v>
      </c>
      <c r="F314" s="2" t="s">
        <v>581</v>
      </c>
      <c r="H314" s="4">
        <v>2016</v>
      </c>
    </row>
    <row r="315" spans="2:14">
      <c r="B315" s="5" t="s">
        <v>2364</v>
      </c>
      <c r="C315" s="1" t="s">
        <v>2070</v>
      </c>
      <c r="D315" t="s">
        <v>1552</v>
      </c>
      <c r="E315" t="s">
        <v>1553</v>
      </c>
      <c r="F315" s="2" t="s">
        <v>4709</v>
      </c>
      <c r="G315" s="4"/>
      <c r="H315" s="2" t="s">
        <v>4631</v>
      </c>
      <c r="N315" s="66"/>
    </row>
    <row r="316" spans="2:14">
      <c r="B316" s="27">
        <v>9.23</v>
      </c>
      <c r="C316" s="1" t="s">
        <v>2070</v>
      </c>
      <c r="D316" t="s">
        <v>3167</v>
      </c>
      <c r="E316" t="s">
        <v>1599</v>
      </c>
      <c r="F316" s="4">
        <v>94</v>
      </c>
      <c r="G316" s="4"/>
      <c r="H316" s="4">
        <v>2011</v>
      </c>
      <c r="N316" s="66"/>
    </row>
    <row r="317" spans="2:14">
      <c r="B317" s="5" t="s">
        <v>2365</v>
      </c>
      <c r="C317" s="1" t="s">
        <v>2070</v>
      </c>
      <c r="D317" t="s">
        <v>2366</v>
      </c>
      <c r="E317" t="s">
        <v>2407</v>
      </c>
      <c r="F317" s="2" t="s">
        <v>4707</v>
      </c>
      <c r="G317" s="4"/>
      <c r="H317" s="2" t="s">
        <v>4694</v>
      </c>
      <c r="N317" s="66"/>
    </row>
    <row r="318" spans="2:14">
      <c r="B318" s="5" t="s">
        <v>2408</v>
      </c>
      <c r="C318" s="1" t="s">
        <v>2070</v>
      </c>
      <c r="D318" t="s">
        <v>1572</v>
      </c>
      <c r="E318" t="s">
        <v>1573</v>
      </c>
      <c r="F318" s="2" t="s">
        <v>4691</v>
      </c>
      <c r="G318" s="4"/>
      <c r="H318" s="2" t="s">
        <v>4658</v>
      </c>
      <c r="N318" s="66"/>
    </row>
    <row r="319" spans="2:14">
      <c r="B319" s="2" t="s">
        <v>5312</v>
      </c>
      <c r="C319" s="1" t="s">
        <v>2070</v>
      </c>
      <c r="D319" t="s">
        <v>3087</v>
      </c>
      <c r="E319" t="s">
        <v>1648</v>
      </c>
      <c r="F319" s="2" t="s">
        <v>1067</v>
      </c>
      <c r="H319" s="4">
        <v>2020</v>
      </c>
      <c r="N319" s="66"/>
    </row>
    <row r="320" spans="2:14">
      <c r="B320" s="2" t="s">
        <v>123</v>
      </c>
      <c r="C320" s="1" t="s">
        <v>2070</v>
      </c>
      <c r="D320" t="s">
        <v>1070</v>
      </c>
      <c r="E320" t="s">
        <v>1570</v>
      </c>
      <c r="F320" s="2" t="s">
        <v>1241</v>
      </c>
      <c r="H320" s="4">
        <v>2017</v>
      </c>
      <c r="N320" s="66"/>
    </row>
    <row r="321" spans="2:17">
      <c r="B321" s="2" t="s">
        <v>704</v>
      </c>
      <c r="C321" s="1" t="s">
        <v>2070</v>
      </c>
      <c r="D321" t="s">
        <v>3657</v>
      </c>
      <c r="E321" t="s">
        <v>2582</v>
      </c>
      <c r="F321" s="4">
        <v>99</v>
      </c>
      <c r="G321" s="4"/>
      <c r="H321" s="4">
        <v>2016</v>
      </c>
    </row>
    <row r="322" spans="2:17">
      <c r="B322" s="2" t="s">
        <v>4031</v>
      </c>
      <c r="C322" s="1" t="s">
        <v>2070</v>
      </c>
      <c r="D322" t="s">
        <v>3946</v>
      </c>
      <c r="E322" t="s">
        <v>1550</v>
      </c>
      <c r="F322" s="2" t="s">
        <v>1241</v>
      </c>
      <c r="H322" s="4">
        <v>2018</v>
      </c>
      <c r="N322" s="66"/>
    </row>
    <row r="323" spans="2:17">
      <c r="B323" s="2" t="s">
        <v>699</v>
      </c>
      <c r="C323" s="1" t="s">
        <v>2070</v>
      </c>
      <c r="D323" s="45" t="s">
        <v>582</v>
      </c>
      <c r="E323" s="45" t="s">
        <v>583</v>
      </c>
      <c r="F323" s="2" t="s">
        <v>581</v>
      </c>
      <c r="H323" s="4">
        <v>2016</v>
      </c>
    </row>
    <row r="324" spans="2:17">
      <c r="B324" s="5" t="s">
        <v>2409</v>
      </c>
      <c r="C324" s="1" t="s">
        <v>2070</v>
      </c>
      <c r="D324" t="s">
        <v>2410</v>
      </c>
      <c r="E324" t="s">
        <v>1624</v>
      </c>
      <c r="F324" s="2" t="s">
        <v>4746</v>
      </c>
      <c r="G324" s="4"/>
      <c r="H324" s="2" t="s">
        <v>4658</v>
      </c>
      <c r="N324" s="66"/>
    </row>
    <row r="325" spans="2:17">
      <c r="B325" s="5" t="s">
        <v>2411</v>
      </c>
      <c r="C325" s="1" t="s">
        <v>2070</v>
      </c>
      <c r="D325" t="s">
        <v>1555</v>
      </c>
      <c r="E325" t="s">
        <v>1550</v>
      </c>
      <c r="F325" s="2" t="s">
        <v>4691</v>
      </c>
      <c r="G325" s="4"/>
      <c r="H325" s="2" t="s">
        <v>4750</v>
      </c>
    </row>
    <row r="326" spans="2:17">
      <c r="B326" s="5" t="s">
        <v>898</v>
      </c>
      <c r="C326" s="1" t="s">
        <v>2070</v>
      </c>
      <c r="D326" t="s">
        <v>2412</v>
      </c>
      <c r="E326" t="s">
        <v>2413</v>
      </c>
      <c r="F326" s="2" t="s">
        <v>4691</v>
      </c>
      <c r="G326" s="4"/>
      <c r="H326" s="2" t="s">
        <v>4658</v>
      </c>
    </row>
    <row r="327" spans="2:17">
      <c r="B327" s="4">
        <v>10.039999999999999</v>
      </c>
      <c r="C327" s="1" t="s">
        <v>2070</v>
      </c>
      <c r="D327" t="s">
        <v>4902</v>
      </c>
      <c r="E327" t="s">
        <v>2363</v>
      </c>
      <c r="F327" s="4">
        <v>99</v>
      </c>
      <c r="G327" s="4"/>
      <c r="H327" s="4">
        <v>2016</v>
      </c>
    </row>
    <row r="328" spans="2:17">
      <c r="B328" s="4">
        <v>10.09</v>
      </c>
      <c r="C328" s="1" t="s">
        <v>2070</v>
      </c>
      <c r="D328" t="s">
        <v>3254</v>
      </c>
      <c r="E328" t="s">
        <v>1550</v>
      </c>
      <c r="F328" s="2" t="s">
        <v>1241</v>
      </c>
      <c r="H328" s="4">
        <v>2018</v>
      </c>
    </row>
    <row r="329" spans="2:17">
      <c r="B329" s="2" t="s">
        <v>4423</v>
      </c>
      <c r="C329" s="1" t="s">
        <v>2070</v>
      </c>
      <c r="D329" t="s">
        <v>1735</v>
      </c>
      <c r="E329" t="s">
        <v>3556</v>
      </c>
      <c r="F329" s="2" t="s">
        <v>1067</v>
      </c>
      <c r="H329" s="4">
        <v>2020</v>
      </c>
    </row>
    <row r="330" spans="2:17">
      <c r="B330" s="2" t="s">
        <v>2385</v>
      </c>
      <c r="C330" s="1" t="s">
        <v>2070</v>
      </c>
      <c r="D330" t="s">
        <v>3087</v>
      </c>
      <c r="E330" t="s">
        <v>1648</v>
      </c>
      <c r="F330" s="2" t="s">
        <v>1067</v>
      </c>
      <c r="H330" s="4">
        <v>2019</v>
      </c>
    </row>
    <row r="331" spans="2:17">
      <c r="B331" s="5" t="s">
        <v>349</v>
      </c>
      <c r="C331" s="1" t="s">
        <v>2070</v>
      </c>
      <c r="D331" t="s">
        <v>1574</v>
      </c>
      <c r="E331" t="s">
        <v>1553</v>
      </c>
      <c r="F331" s="2" t="s">
        <v>4763</v>
      </c>
      <c r="G331" s="4"/>
      <c r="H331" s="2" t="s">
        <v>4692</v>
      </c>
    </row>
    <row r="333" spans="2:17">
      <c r="B333" s="28" t="s">
        <v>2428</v>
      </c>
      <c r="F333" s="2"/>
      <c r="H333" s="2"/>
      <c r="K333" s="28" t="s">
        <v>534</v>
      </c>
    </row>
    <row r="334" spans="2:17">
      <c r="B334" s="43">
        <v>13.7</v>
      </c>
      <c r="C334" s="41"/>
      <c r="D334" s="40" t="s">
        <v>1799</v>
      </c>
      <c r="E334" s="40" t="s">
        <v>1608</v>
      </c>
      <c r="F334" s="37">
        <v>94</v>
      </c>
      <c r="G334" s="37"/>
      <c r="H334" s="37">
        <v>2011</v>
      </c>
      <c r="K334" s="2" t="s">
        <v>2434</v>
      </c>
      <c r="L334" s="1"/>
      <c r="M334" t="s">
        <v>1555</v>
      </c>
      <c r="N334" t="s">
        <v>1550</v>
      </c>
      <c r="O334" s="2" t="s">
        <v>4691</v>
      </c>
      <c r="Q334" s="2" t="s">
        <v>4750</v>
      </c>
    </row>
    <row r="335" spans="2:17">
      <c r="B335" s="27">
        <v>14</v>
      </c>
      <c r="D335" t="s">
        <v>4252</v>
      </c>
      <c r="E335" t="s">
        <v>1648</v>
      </c>
      <c r="F335" s="2" t="s">
        <v>1067</v>
      </c>
      <c r="H335" s="4">
        <v>2019</v>
      </c>
      <c r="K335" s="2" t="s">
        <v>4739</v>
      </c>
      <c r="L335" s="1"/>
      <c r="M335" t="s">
        <v>1572</v>
      </c>
      <c r="N335" t="s">
        <v>1573</v>
      </c>
      <c r="O335" s="2" t="s">
        <v>4691</v>
      </c>
      <c r="Q335" s="2" t="s">
        <v>4750</v>
      </c>
    </row>
    <row r="336" spans="2:17">
      <c r="B336" s="27">
        <v>14.6</v>
      </c>
      <c r="D336" t="s">
        <v>4050</v>
      </c>
      <c r="E336" t="s">
        <v>1570</v>
      </c>
      <c r="F336" s="2" t="s">
        <v>4813</v>
      </c>
      <c r="G336" s="4"/>
      <c r="H336" s="4">
        <v>2021</v>
      </c>
    </row>
    <row r="337" spans="2:14">
      <c r="B337" s="27">
        <v>14.67</v>
      </c>
      <c r="C337" s="1" t="s">
        <v>578</v>
      </c>
      <c r="D337" t="s">
        <v>1464</v>
      </c>
      <c r="E337" t="s">
        <v>1568</v>
      </c>
      <c r="F337" s="4">
        <v>93</v>
      </c>
      <c r="G337" s="4"/>
      <c r="H337" s="4">
        <v>2010</v>
      </c>
    </row>
    <row r="338" spans="2:14">
      <c r="B338" s="27">
        <v>14.81</v>
      </c>
      <c r="D338" t="s">
        <v>3167</v>
      </c>
      <c r="E338" t="s">
        <v>1599</v>
      </c>
      <c r="F338" s="4">
        <v>94</v>
      </c>
      <c r="G338" s="4"/>
      <c r="H338" s="4">
        <v>2010</v>
      </c>
      <c r="N338" s="66"/>
    </row>
    <row r="339" spans="2:14">
      <c r="B339" s="27">
        <v>14.93</v>
      </c>
      <c r="D339" t="s">
        <v>595</v>
      </c>
      <c r="E339" t="s">
        <v>3042</v>
      </c>
      <c r="F339" s="2" t="s">
        <v>581</v>
      </c>
      <c r="H339" s="4">
        <v>2016</v>
      </c>
    </row>
    <row r="340" spans="2:14">
      <c r="B340" s="27">
        <v>14.97</v>
      </c>
      <c r="C340" s="1" t="s">
        <v>3957</v>
      </c>
      <c r="D340" t="s">
        <v>580</v>
      </c>
      <c r="E340" t="s">
        <v>586</v>
      </c>
      <c r="F340" s="2" t="s">
        <v>581</v>
      </c>
      <c r="H340" s="4">
        <v>2014</v>
      </c>
    </row>
    <row r="341" spans="2:14">
      <c r="B341" s="27">
        <v>15.13</v>
      </c>
      <c r="D341" t="s">
        <v>1070</v>
      </c>
      <c r="E341" t="s">
        <v>1570</v>
      </c>
      <c r="F341" s="2" t="s">
        <v>1241</v>
      </c>
      <c r="H341" s="4">
        <v>2018</v>
      </c>
    </row>
    <row r="342" spans="2:14">
      <c r="B342" s="27">
        <v>15.15</v>
      </c>
      <c r="D342" t="s">
        <v>5528</v>
      </c>
      <c r="E342" t="s">
        <v>1573</v>
      </c>
      <c r="F342" s="2" t="s">
        <v>4813</v>
      </c>
      <c r="G342" s="4"/>
      <c r="H342" s="4">
        <v>2021</v>
      </c>
      <c r="N342" s="66"/>
    </row>
    <row r="343" spans="2:14">
      <c r="B343" s="27">
        <v>15.25</v>
      </c>
      <c r="C343" s="1" t="s">
        <v>578</v>
      </c>
      <c r="D343" t="s">
        <v>3637</v>
      </c>
      <c r="E343" t="s">
        <v>1563</v>
      </c>
      <c r="F343" s="4">
        <v>93</v>
      </c>
      <c r="G343" s="4"/>
      <c r="H343" s="4">
        <v>2009</v>
      </c>
    </row>
    <row r="344" spans="2:14">
      <c r="B344" s="2" t="s">
        <v>3782</v>
      </c>
      <c r="D344" t="s">
        <v>2366</v>
      </c>
      <c r="E344" t="s">
        <v>2407</v>
      </c>
      <c r="F344" s="2" t="s">
        <v>4707</v>
      </c>
      <c r="G344" s="4"/>
      <c r="H344" s="2" t="s">
        <v>4694</v>
      </c>
      <c r="N344" s="66"/>
    </row>
    <row r="345" spans="2:14">
      <c r="B345" s="2" t="s">
        <v>320</v>
      </c>
      <c r="D345" t="s">
        <v>3087</v>
      </c>
      <c r="E345" t="s">
        <v>1648</v>
      </c>
      <c r="F345" s="2" t="s">
        <v>1067</v>
      </c>
      <c r="H345" s="4">
        <v>2020</v>
      </c>
    </row>
    <row r="346" spans="2:14">
      <c r="B346" s="27">
        <v>15.5</v>
      </c>
      <c r="D346" t="s">
        <v>3657</v>
      </c>
      <c r="E346" t="s">
        <v>2582</v>
      </c>
      <c r="F346" s="4">
        <v>99</v>
      </c>
      <c r="H346" s="4">
        <v>2015</v>
      </c>
    </row>
    <row r="347" spans="2:14">
      <c r="B347" s="27">
        <v>15.51</v>
      </c>
      <c r="C347" s="1" t="s">
        <v>578</v>
      </c>
      <c r="D347" t="s">
        <v>1458</v>
      </c>
      <c r="E347" t="s">
        <v>2582</v>
      </c>
      <c r="F347" s="4">
        <v>94</v>
      </c>
      <c r="G347" s="4"/>
      <c r="H347" s="4">
        <v>2010</v>
      </c>
      <c r="N347" s="66"/>
    </row>
    <row r="348" spans="2:14">
      <c r="B348" s="5" t="s">
        <v>2429</v>
      </c>
      <c r="D348" t="s">
        <v>1552</v>
      </c>
      <c r="E348" t="s">
        <v>1553</v>
      </c>
      <c r="F348" s="2" t="s">
        <v>4709</v>
      </c>
      <c r="G348" s="4"/>
      <c r="H348" s="2" t="s">
        <v>4631</v>
      </c>
      <c r="N348" s="66"/>
    </row>
    <row r="349" spans="2:14">
      <c r="B349" s="5" t="s">
        <v>2430</v>
      </c>
      <c r="D349" t="s">
        <v>1542</v>
      </c>
      <c r="E349" t="s">
        <v>1543</v>
      </c>
      <c r="F349" s="2" t="s">
        <v>4697</v>
      </c>
      <c r="G349" s="4"/>
      <c r="H349" s="2" t="s">
        <v>4628</v>
      </c>
      <c r="N349" s="66"/>
    </row>
    <row r="350" spans="2:14">
      <c r="B350" s="27">
        <v>15.6</v>
      </c>
      <c r="C350" s="1" t="s">
        <v>578</v>
      </c>
      <c r="D350" t="s">
        <v>3665</v>
      </c>
      <c r="E350" t="s">
        <v>2582</v>
      </c>
      <c r="F350" s="4">
        <v>94</v>
      </c>
      <c r="G350" s="4"/>
      <c r="H350" s="4">
        <v>2011</v>
      </c>
      <c r="N350" s="66"/>
    </row>
    <row r="351" spans="2:14">
      <c r="B351" s="27">
        <v>15.67</v>
      </c>
      <c r="D351" t="s">
        <v>3946</v>
      </c>
      <c r="E351" t="s">
        <v>1550</v>
      </c>
      <c r="F351" s="2" t="s">
        <v>1241</v>
      </c>
      <c r="H351" s="4">
        <v>2017</v>
      </c>
      <c r="N351" s="66"/>
    </row>
    <row r="352" spans="2:14">
      <c r="B352" s="27">
        <v>15.77</v>
      </c>
      <c r="D352" t="s">
        <v>1476</v>
      </c>
      <c r="E352" t="s">
        <v>2361</v>
      </c>
      <c r="F352" s="4">
        <v>89</v>
      </c>
      <c r="G352" s="4"/>
      <c r="H352" s="4">
        <v>2005</v>
      </c>
      <c r="N352" s="66"/>
    </row>
    <row r="353" spans="2:17">
      <c r="B353" s="5" t="s">
        <v>2431</v>
      </c>
      <c r="D353" t="s">
        <v>2410</v>
      </c>
      <c r="E353" t="s">
        <v>1624</v>
      </c>
      <c r="F353" s="2" t="s">
        <v>4746</v>
      </c>
      <c r="G353" s="4"/>
      <c r="H353" s="2" t="s">
        <v>4658</v>
      </c>
      <c r="N353" s="66"/>
    </row>
    <row r="354" spans="2:17">
      <c r="N354" s="66"/>
    </row>
    <row r="355" spans="2:17">
      <c r="B355" s="28" t="s">
        <v>2737</v>
      </c>
      <c r="F355" s="2"/>
      <c r="H355" s="2"/>
      <c r="K355" s="28" t="s">
        <v>4899</v>
      </c>
      <c r="N355" s="66"/>
    </row>
    <row r="356" spans="2:17">
      <c r="B356" s="39" t="s">
        <v>2452</v>
      </c>
      <c r="C356" s="41"/>
      <c r="D356" s="38" t="s">
        <v>2453</v>
      </c>
      <c r="E356" s="38" t="s">
        <v>1599</v>
      </c>
      <c r="F356" s="39" t="s">
        <v>4693</v>
      </c>
      <c r="G356" s="38"/>
      <c r="H356" s="39" t="s">
        <v>4635</v>
      </c>
      <c r="N356" s="66"/>
    </row>
    <row r="357" spans="2:17">
      <c r="B357" s="35" t="s">
        <v>2372</v>
      </c>
      <c r="D357" t="s">
        <v>1066</v>
      </c>
      <c r="E357" t="s">
        <v>1451</v>
      </c>
      <c r="F357" s="2" t="s">
        <v>1067</v>
      </c>
      <c r="H357" s="4">
        <v>2019</v>
      </c>
      <c r="N357" s="66"/>
    </row>
    <row r="358" spans="2:17">
      <c r="N358" s="66"/>
    </row>
    <row r="367" spans="2:17">
      <c r="K367" s="2"/>
      <c r="L367" s="1"/>
      <c r="O367" s="2"/>
      <c r="Q367" s="2"/>
    </row>
    <row r="377" spans="2:17">
      <c r="B377" s="28" t="s">
        <v>2088</v>
      </c>
      <c r="F377" s="2"/>
      <c r="H377" s="2"/>
      <c r="K377" s="28" t="s">
        <v>3035</v>
      </c>
    </row>
    <row r="378" spans="2:17">
      <c r="B378" s="39" t="s">
        <v>1404</v>
      </c>
      <c r="C378" s="41"/>
      <c r="D378" s="40" t="s">
        <v>1799</v>
      </c>
      <c r="E378" s="40" t="s">
        <v>1608</v>
      </c>
      <c r="F378" s="37">
        <v>94</v>
      </c>
      <c r="G378" s="37"/>
      <c r="H378" s="37">
        <v>2012</v>
      </c>
      <c r="K378" s="2" t="s">
        <v>754</v>
      </c>
      <c r="L378" s="1"/>
      <c r="M378" t="s">
        <v>1549</v>
      </c>
      <c r="N378" t="s">
        <v>1570</v>
      </c>
      <c r="O378" s="2" t="s">
        <v>4746</v>
      </c>
      <c r="Q378" s="2" t="s">
        <v>4692</v>
      </c>
    </row>
    <row r="379" spans="2:17">
      <c r="B379" s="27">
        <v>43.74</v>
      </c>
      <c r="D379" t="s">
        <v>595</v>
      </c>
      <c r="E379" t="s">
        <v>3042</v>
      </c>
      <c r="F379" s="2" t="s">
        <v>581</v>
      </c>
      <c r="H379" s="4">
        <v>2016</v>
      </c>
      <c r="K379" s="2" t="s">
        <v>921</v>
      </c>
      <c r="L379" s="1"/>
      <c r="M379" t="s">
        <v>2410</v>
      </c>
      <c r="N379" t="s">
        <v>1624</v>
      </c>
      <c r="O379" s="2" t="s">
        <v>4746</v>
      </c>
      <c r="Q379" s="2" t="s">
        <v>4692</v>
      </c>
    </row>
    <row r="380" spans="2:17">
      <c r="B380" s="2" t="s">
        <v>5305</v>
      </c>
      <c r="D380" t="s">
        <v>4252</v>
      </c>
      <c r="E380" t="s">
        <v>1648</v>
      </c>
      <c r="F380" s="2" t="s">
        <v>1067</v>
      </c>
      <c r="H380" s="4">
        <v>2020</v>
      </c>
      <c r="K380" s="4">
        <v>50.5</v>
      </c>
      <c r="M380" t="s">
        <v>4902</v>
      </c>
      <c r="N380" t="s">
        <v>2363</v>
      </c>
      <c r="O380" s="4">
        <v>99</v>
      </c>
      <c r="P380" s="4"/>
      <c r="Q380" s="4">
        <v>2015</v>
      </c>
    </row>
    <row r="381" spans="2:17">
      <c r="B381" s="2" t="s">
        <v>1754</v>
      </c>
      <c r="D381" t="s">
        <v>1070</v>
      </c>
      <c r="E381" t="s">
        <v>1570</v>
      </c>
      <c r="F381" s="2" t="s">
        <v>1241</v>
      </c>
      <c r="H381" s="4">
        <v>2018</v>
      </c>
      <c r="K381" s="2">
        <v>51.4</v>
      </c>
      <c r="L381" s="1"/>
      <c r="M381" t="s">
        <v>2460</v>
      </c>
      <c r="N381" t="s">
        <v>1558</v>
      </c>
      <c r="O381" s="2">
        <v>76</v>
      </c>
      <c r="Q381" s="2">
        <v>1993</v>
      </c>
    </row>
    <row r="382" spans="2:17">
      <c r="B382" s="2">
        <v>44.95</v>
      </c>
      <c r="D382" t="s">
        <v>1582</v>
      </c>
      <c r="E382" t="s">
        <v>1543</v>
      </c>
      <c r="F382" s="2">
        <v>78</v>
      </c>
      <c r="G382" s="4"/>
      <c r="H382" s="2">
        <v>1994</v>
      </c>
      <c r="K382" s="2" t="s">
        <v>4933</v>
      </c>
      <c r="L382" s="1"/>
      <c r="M382" t="s">
        <v>1595</v>
      </c>
      <c r="N382" t="s">
        <v>1550</v>
      </c>
      <c r="O382" s="2">
        <v>82</v>
      </c>
      <c r="Q382" s="2">
        <v>1998</v>
      </c>
    </row>
    <row r="383" spans="2:17">
      <c r="B383" s="27">
        <v>45.02</v>
      </c>
      <c r="D383" t="s">
        <v>3254</v>
      </c>
      <c r="E383" t="s">
        <v>1550</v>
      </c>
      <c r="F383" s="2" t="s">
        <v>1241</v>
      </c>
      <c r="H383" s="4">
        <v>2018</v>
      </c>
      <c r="K383" s="2" t="s">
        <v>2461</v>
      </c>
      <c r="L383" s="1"/>
      <c r="M383" t="s">
        <v>2453</v>
      </c>
      <c r="N383" t="s">
        <v>1599</v>
      </c>
      <c r="O383" s="2" t="s">
        <v>4693</v>
      </c>
      <c r="Q383" s="2" t="s">
        <v>4635</v>
      </c>
    </row>
    <row r="384" spans="2:17">
      <c r="B384" s="27">
        <v>46.07</v>
      </c>
      <c r="C384" s="1" t="s">
        <v>578</v>
      </c>
      <c r="D384" t="s">
        <v>3637</v>
      </c>
      <c r="E384" t="s">
        <v>1563</v>
      </c>
      <c r="F384" s="4">
        <v>93</v>
      </c>
      <c r="G384" s="4"/>
      <c r="H384" s="2" t="s">
        <v>2945</v>
      </c>
      <c r="K384" s="2" t="s">
        <v>2462</v>
      </c>
      <c r="L384" s="1"/>
      <c r="M384" t="s">
        <v>2463</v>
      </c>
      <c r="N384" t="s">
        <v>2363</v>
      </c>
      <c r="O384" s="2">
        <v>82</v>
      </c>
      <c r="Q384" s="2">
        <v>1998</v>
      </c>
    </row>
    <row r="385" spans="2:17">
      <c r="B385" s="27">
        <v>46.14</v>
      </c>
      <c r="D385" t="s">
        <v>3946</v>
      </c>
      <c r="E385" t="s">
        <v>1550</v>
      </c>
      <c r="F385" s="2" t="s">
        <v>1241</v>
      </c>
      <c r="H385" s="4">
        <v>2017</v>
      </c>
      <c r="K385" s="2" t="s">
        <v>2464</v>
      </c>
      <c r="L385" s="1"/>
      <c r="M385" t="s">
        <v>2495</v>
      </c>
      <c r="N385" t="s">
        <v>1608</v>
      </c>
      <c r="O385" s="2">
        <v>82</v>
      </c>
      <c r="Q385" s="2">
        <v>1998</v>
      </c>
    </row>
    <row r="386" spans="2:17">
      <c r="B386" s="27">
        <v>46.18</v>
      </c>
      <c r="C386" s="1" t="s">
        <v>578</v>
      </c>
      <c r="D386" t="s">
        <v>1458</v>
      </c>
      <c r="E386" t="s">
        <v>2582</v>
      </c>
      <c r="F386" s="4">
        <v>94</v>
      </c>
      <c r="G386" s="4"/>
      <c r="H386" s="2" t="s">
        <v>2944</v>
      </c>
      <c r="K386" s="27"/>
      <c r="O386" s="4"/>
      <c r="P386" s="4"/>
      <c r="Q386" s="2"/>
    </row>
    <row r="387" spans="2:17">
      <c r="B387" s="27">
        <v>46.24</v>
      </c>
      <c r="D387" t="s">
        <v>3167</v>
      </c>
      <c r="E387" t="s">
        <v>1599</v>
      </c>
      <c r="F387" s="4">
        <v>94</v>
      </c>
      <c r="G387" s="4"/>
      <c r="H387" s="2" t="s">
        <v>2944</v>
      </c>
      <c r="K387" s="27"/>
      <c r="O387" s="4"/>
      <c r="P387" s="4"/>
      <c r="Q387" s="2"/>
    </row>
    <row r="388" spans="2:17">
      <c r="B388" s="2" t="s">
        <v>5541</v>
      </c>
      <c r="D388" t="s">
        <v>5542</v>
      </c>
      <c r="E388" t="s">
        <v>1451</v>
      </c>
      <c r="F388" s="2" t="s">
        <v>4813</v>
      </c>
      <c r="G388" s="4"/>
      <c r="H388" s="2" t="s">
        <v>5421</v>
      </c>
      <c r="K388" s="2"/>
      <c r="M388" s="19"/>
      <c r="N388" s="19"/>
      <c r="O388" s="4"/>
      <c r="Q388" s="4"/>
    </row>
    <row r="389" spans="2:17">
      <c r="B389" s="2" t="s">
        <v>918</v>
      </c>
      <c r="D389" t="s">
        <v>2410</v>
      </c>
      <c r="E389" t="s">
        <v>1624</v>
      </c>
      <c r="F389" s="2" t="s">
        <v>4746</v>
      </c>
      <c r="G389" s="4"/>
      <c r="H389" s="2" t="s">
        <v>4658</v>
      </c>
      <c r="K389" s="2"/>
      <c r="M389" s="19"/>
      <c r="N389" s="19"/>
      <c r="O389" s="2"/>
      <c r="Q389" s="4"/>
    </row>
    <row r="390" spans="2:17">
      <c r="B390" s="27">
        <v>47.16</v>
      </c>
      <c r="D390" t="s">
        <v>4050</v>
      </c>
      <c r="E390" t="s">
        <v>1570</v>
      </c>
      <c r="F390" s="2" t="s">
        <v>4813</v>
      </c>
      <c r="H390" s="4">
        <v>2021</v>
      </c>
      <c r="K390" s="2"/>
      <c r="M390" s="19"/>
      <c r="N390" s="19"/>
      <c r="O390" s="2"/>
      <c r="Q390" s="4"/>
    </row>
    <row r="391" spans="2:17">
      <c r="B391" s="27">
        <v>47.17</v>
      </c>
      <c r="C391" s="1" t="s">
        <v>3957</v>
      </c>
      <c r="D391" t="s">
        <v>580</v>
      </c>
      <c r="E391" t="s">
        <v>586</v>
      </c>
      <c r="F391" s="2" t="s">
        <v>581</v>
      </c>
      <c r="H391" s="4">
        <v>2014</v>
      </c>
      <c r="K391" s="27"/>
      <c r="O391" s="4"/>
      <c r="P391" s="4"/>
      <c r="Q391" s="2"/>
    </row>
    <row r="392" spans="2:17">
      <c r="B392" s="27">
        <v>47.5</v>
      </c>
      <c r="D392" t="s">
        <v>1800</v>
      </c>
      <c r="E392" t="s">
        <v>1550</v>
      </c>
      <c r="F392" s="4">
        <v>93</v>
      </c>
      <c r="G392" s="4"/>
      <c r="H392" s="2" t="s">
        <v>2945</v>
      </c>
      <c r="K392" s="2"/>
      <c r="M392" s="19"/>
      <c r="N392" s="19"/>
      <c r="O392" s="2"/>
      <c r="Q392" s="4"/>
    </row>
    <row r="393" spans="2:17">
      <c r="B393" s="27">
        <v>47.61</v>
      </c>
      <c r="C393" s="1" t="s">
        <v>578</v>
      </c>
      <c r="D393" t="s">
        <v>3665</v>
      </c>
      <c r="E393" t="s">
        <v>2582</v>
      </c>
      <c r="F393" s="4">
        <v>94</v>
      </c>
      <c r="G393" s="4"/>
      <c r="H393" s="2" t="s">
        <v>2944</v>
      </c>
      <c r="K393" s="2"/>
      <c r="M393" s="19"/>
      <c r="N393" s="19"/>
      <c r="O393" s="2"/>
      <c r="Q393" s="4"/>
    </row>
    <row r="394" spans="2:17">
      <c r="B394" s="2" t="s">
        <v>2455</v>
      </c>
      <c r="D394" t="s">
        <v>1542</v>
      </c>
      <c r="E394" t="s">
        <v>1543</v>
      </c>
      <c r="F394" s="2" t="s">
        <v>4697</v>
      </c>
      <c r="G394" s="4"/>
      <c r="H394" s="2" t="s">
        <v>4704</v>
      </c>
      <c r="K394" s="2"/>
      <c r="L394" s="1"/>
      <c r="O394" s="2"/>
      <c r="P394" s="4"/>
      <c r="Q394" s="2"/>
    </row>
    <row r="395" spans="2:17">
      <c r="B395" s="27">
        <v>48.74</v>
      </c>
      <c r="D395" t="s">
        <v>3657</v>
      </c>
      <c r="E395" t="s">
        <v>2582</v>
      </c>
      <c r="F395" s="4">
        <v>99</v>
      </c>
      <c r="H395" s="4">
        <v>2015</v>
      </c>
      <c r="K395" s="27"/>
      <c r="O395" s="4"/>
      <c r="P395" s="4"/>
      <c r="Q395" s="2"/>
    </row>
    <row r="396" spans="2:17">
      <c r="B396" s="27">
        <v>48.9</v>
      </c>
      <c r="D396" t="s">
        <v>589</v>
      </c>
      <c r="E396" t="s">
        <v>1570</v>
      </c>
      <c r="F396" s="4">
        <v>99</v>
      </c>
      <c r="G396" s="4"/>
      <c r="H396" s="4">
        <v>2015</v>
      </c>
      <c r="K396" s="2"/>
      <c r="M396" s="19"/>
      <c r="N396" s="19"/>
      <c r="O396" s="2"/>
      <c r="Q396" s="4"/>
    </row>
    <row r="397" spans="2:17">
      <c r="B397" s="2" t="s">
        <v>919</v>
      </c>
      <c r="D397" t="s">
        <v>1549</v>
      </c>
      <c r="E397" t="s">
        <v>1570</v>
      </c>
      <c r="F397" s="2" t="s">
        <v>4746</v>
      </c>
      <c r="G397" s="4"/>
      <c r="H397" s="2" t="s">
        <v>4658</v>
      </c>
      <c r="K397" s="2"/>
      <c r="L397" s="1"/>
      <c r="O397" s="2"/>
      <c r="P397" s="4"/>
      <c r="Q397" s="2"/>
    </row>
    <row r="399" spans="2:17">
      <c r="B399" s="28" t="s">
        <v>2963</v>
      </c>
      <c r="C399" s="8"/>
      <c r="F399" s="2"/>
      <c r="H399" s="2"/>
      <c r="K399" s="28" t="s">
        <v>2980</v>
      </c>
      <c r="L399" s="8"/>
      <c r="O399" s="2"/>
      <c r="Q399" s="2"/>
    </row>
    <row r="400" spans="2:17">
      <c r="B400" s="37">
        <v>63.71</v>
      </c>
      <c r="C400" s="41"/>
      <c r="D400" s="38" t="s">
        <v>1799</v>
      </c>
      <c r="E400" s="38" t="s">
        <v>1608</v>
      </c>
      <c r="F400" s="37">
        <v>94</v>
      </c>
      <c r="G400" s="37"/>
      <c r="H400" s="37">
        <v>2011</v>
      </c>
      <c r="K400" s="2" t="s">
        <v>2703</v>
      </c>
      <c r="L400" s="8"/>
      <c r="M400" t="s">
        <v>2410</v>
      </c>
      <c r="N400" t="s">
        <v>1624</v>
      </c>
      <c r="O400" s="2" t="s">
        <v>4746</v>
      </c>
      <c r="Q400" s="2" t="s">
        <v>4658</v>
      </c>
    </row>
    <row r="401" spans="2:17">
      <c r="B401" s="2" t="s">
        <v>1755</v>
      </c>
      <c r="D401" t="s">
        <v>1070</v>
      </c>
      <c r="E401" t="s">
        <v>1570</v>
      </c>
      <c r="F401" s="2" t="s">
        <v>1241</v>
      </c>
      <c r="H401" s="4">
        <v>2018</v>
      </c>
      <c r="K401" s="2" t="s">
        <v>2708</v>
      </c>
      <c r="L401" s="8"/>
      <c r="M401" t="s">
        <v>1549</v>
      </c>
      <c r="N401" t="s">
        <v>1570</v>
      </c>
      <c r="O401" s="2" t="s">
        <v>4746</v>
      </c>
      <c r="Q401" s="2" t="s">
        <v>4658</v>
      </c>
    </row>
    <row r="402" spans="2:17">
      <c r="B402" s="2" t="s">
        <v>1405</v>
      </c>
      <c r="C402" s="8"/>
      <c r="D402" t="s">
        <v>2410</v>
      </c>
      <c r="E402" t="s">
        <v>1624</v>
      </c>
      <c r="F402" s="2" t="s">
        <v>4746</v>
      </c>
      <c r="H402" s="2" t="s">
        <v>4658</v>
      </c>
      <c r="K402" s="2" t="s">
        <v>2709</v>
      </c>
      <c r="L402" s="8"/>
      <c r="M402" t="s">
        <v>2458</v>
      </c>
      <c r="N402" t="s">
        <v>1657</v>
      </c>
      <c r="O402" s="2" t="s">
        <v>4697</v>
      </c>
      <c r="Q402" s="2" t="s">
        <v>4704</v>
      </c>
    </row>
    <row r="403" spans="2:17">
      <c r="B403" s="4">
        <v>65.260000000000005</v>
      </c>
      <c r="D403" t="s">
        <v>4252</v>
      </c>
      <c r="E403" t="s">
        <v>1648</v>
      </c>
      <c r="F403" s="2" t="s">
        <v>1067</v>
      </c>
      <c r="H403" s="4">
        <v>2020</v>
      </c>
      <c r="K403" s="2" t="s">
        <v>4673</v>
      </c>
      <c r="L403" s="8"/>
      <c r="M403" t="s">
        <v>2499</v>
      </c>
      <c r="N403" t="s">
        <v>1608</v>
      </c>
      <c r="O403" s="2" t="s">
        <v>4697</v>
      </c>
      <c r="Q403" s="2" t="s">
        <v>4704</v>
      </c>
    </row>
    <row r="404" spans="2:17">
      <c r="B404" s="2" t="s">
        <v>4667</v>
      </c>
      <c r="C404" s="8"/>
      <c r="D404" t="s">
        <v>1542</v>
      </c>
      <c r="E404" t="s">
        <v>1543</v>
      </c>
      <c r="F404" s="2" t="s">
        <v>4697</v>
      </c>
      <c r="H404" s="2" t="s">
        <v>4704</v>
      </c>
      <c r="K404" s="5"/>
      <c r="L404" s="8"/>
      <c r="O404" s="2"/>
      <c r="Q404" s="2"/>
    </row>
    <row r="405" spans="2:17">
      <c r="B405" s="2" t="s">
        <v>1412</v>
      </c>
      <c r="C405" s="8"/>
      <c r="D405" t="s">
        <v>1549</v>
      </c>
      <c r="E405" t="s">
        <v>1570</v>
      </c>
      <c r="F405" s="2" t="s">
        <v>4746</v>
      </c>
      <c r="H405" s="2" t="s">
        <v>4692</v>
      </c>
      <c r="K405" s="35"/>
      <c r="L405" s="45"/>
      <c r="M405" s="35"/>
      <c r="N405" s="36"/>
    </row>
    <row r="406" spans="2:17">
      <c r="B406" s="2" t="s">
        <v>1413</v>
      </c>
      <c r="D406" s="19" t="s">
        <v>3167</v>
      </c>
      <c r="E406" s="19" t="s">
        <v>1599</v>
      </c>
      <c r="F406" s="4">
        <v>94</v>
      </c>
      <c r="H406" s="4">
        <v>2011</v>
      </c>
      <c r="K406" s="2"/>
      <c r="M406" s="4"/>
      <c r="N406" s="4"/>
    </row>
    <row r="407" spans="2:17">
      <c r="B407" s="2" t="s">
        <v>4414</v>
      </c>
      <c r="D407" t="s">
        <v>595</v>
      </c>
      <c r="E407" t="s">
        <v>3042</v>
      </c>
      <c r="F407" s="2" t="s">
        <v>581</v>
      </c>
      <c r="H407" s="4">
        <v>2016</v>
      </c>
      <c r="K407" s="27"/>
      <c r="L407" s="66"/>
      <c r="M407" s="32"/>
      <c r="N407" s="32"/>
      <c r="O407" s="2"/>
      <c r="Q407" s="4"/>
    </row>
    <row r="408" spans="2:17">
      <c r="B408" s="2" t="s">
        <v>1416</v>
      </c>
      <c r="C408" s="1" t="s">
        <v>578</v>
      </c>
      <c r="D408" s="19" t="s">
        <v>3665</v>
      </c>
      <c r="E408" s="19" t="s">
        <v>2582</v>
      </c>
      <c r="F408" s="4">
        <v>94</v>
      </c>
      <c r="H408" s="4">
        <v>2011</v>
      </c>
      <c r="K408" s="27"/>
      <c r="L408" s="66"/>
      <c r="M408" s="32"/>
      <c r="N408" s="141"/>
      <c r="O408" s="2"/>
      <c r="Q408" s="2"/>
    </row>
    <row r="409" spans="2:17">
      <c r="B409" s="2" t="s">
        <v>1417</v>
      </c>
      <c r="C409" s="8"/>
      <c r="D409" t="s">
        <v>1583</v>
      </c>
      <c r="E409" t="s">
        <v>1543</v>
      </c>
      <c r="F409" s="2" t="s">
        <v>4736</v>
      </c>
      <c r="H409" s="2" t="s">
        <v>4663</v>
      </c>
      <c r="K409" s="27"/>
      <c r="L409" s="66"/>
      <c r="M409" s="32"/>
      <c r="N409" s="141"/>
      <c r="O409" s="2"/>
      <c r="Q409" s="2"/>
    </row>
    <row r="410" spans="2:17">
      <c r="B410" s="2" t="s">
        <v>4668</v>
      </c>
      <c r="D410" s="19" t="s">
        <v>3578</v>
      </c>
      <c r="E410" s="19" t="s">
        <v>1543</v>
      </c>
      <c r="F410" s="4">
        <v>94</v>
      </c>
      <c r="H410" s="4">
        <v>2011</v>
      </c>
      <c r="O410" s="2"/>
      <c r="Q410" s="4"/>
    </row>
    <row r="411" spans="2:17">
      <c r="B411" s="2" t="s">
        <v>3911</v>
      </c>
      <c r="C411" s="8"/>
      <c r="D411" t="s">
        <v>1562</v>
      </c>
      <c r="E411" t="s">
        <v>1563</v>
      </c>
      <c r="F411" s="2" t="s">
        <v>4703</v>
      </c>
      <c r="H411" s="2" t="s">
        <v>4715</v>
      </c>
      <c r="K411" s="27"/>
      <c r="L411" s="66"/>
      <c r="M411" s="32"/>
      <c r="N411" s="141"/>
      <c r="O411" s="2"/>
      <c r="Q411" s="2"/>
    </row>
    <row r="412" spans="2:17">
      <c r="B412" s="2" t="s">
        <v>4669</v>
      </c>
      <c r="C412" s="8"/>
      <c r="D412" t="s">
        <v>1581</v>
      </c>
      <c r="E412" t="s">
        <v>2498</v>
      </c>
      <c r="F412" s="2" t="s">
        <v>4763</v>
      </c>
      <c r="H412" s="2" t="s">
        <v>4715</v>
      </c>
      <c r="K412" s="27"/>
      <c r="L412" s="66"/>
      <c r="M412" s="32"/>
      <c r="N412" s="141"/>
      <c r="O412" s="2"/>
      <c r="Q412" s="2"/>
    </row>
    <row r="413" spans="2:17">
      <c r="B413" s="2" t="s">
        <v>4670</v>
      </c>
      <c r="C413" s="8"/>
      <c r="D413" t="s">
        <v>1700</v>
      </c>
      <c r="E413" t="s">
        <v>1568</v>
      </c>
      <c r="F413" s="2" t="s">
        <v>4691</v>
      </c>
      <c r="H413" s="2" t="s">
        <v>4750</v>
      </c>
    </row>
    <row r="414" spans="2:17">
      <c r="B414" s="2" t="s">
        <v>2373</v>
      </c>
      <c r="D414" t="s">
        <v>697</v>
      </c>
      <c r="E414" t="s">
        <v>2629</v>
      </c>
      <c r="F414" s="2" t="s">
        <v>1067</v>
      </c>
      <c r="H414" s="4">
        <v>2019</v>
      </c>
      <c r="K414" s="27"/>
      <c r="L414" s="66"/>
      <c r="M414" s="32"/>
      <c r="N414" s="32"/>
      <c r="O414" s="2"/>
      <c r="Q414" s="4"/>
    </row>
    <row r="415" spans="2:17">
      <c r="B415" s="2" t="s">
        <v>2475</v>
      </c>
      <c r="D415" t="s">
        <v>1474</v>
      </c>
      <c r="E415" t="s">
        <v>1599</v>
      </c>
      <c r="F415" s="4">
        <v>96</v>
      </c>
      <c r="H415" s="4">
        <v>2013</v>
      </c>
    </row>
    <row r="416" spans="2:17">
      <c r="B416" s="2" t="s">
        <v>2374</v>
      </c>
      <c r="D416" t="s">
        <v>3087</v>
      </c>
      <c r="E416" t="s">
        <v>1648</v>
      </c>
      <c r="F416" s="2" t="s">
        <v>1067</v>
      </c>
      <c r="H416" s="4">
        <v>2019</v>
      </c>
    </row>
    <row r="417" spans="2:17">
      <c r="B417" s="2" t="s">
        <v>4671</v>
      </c>
      <c r="C417" s="8"/>
      <c r="D417" t="s">
        <v>2343</v>
      </c>
      <c r="E417" t="s">
        <v>2344</v>
      </c>
      <c r="F417" s="2" t="s">
        <v>4763</v>
      </c>
      <c r="H417" s="2" t="s">
        <v>4715</v>
      </c>
      <c r="K417" s="2"/>
      <c r="M417" s="2"/>
      <c r="N417" s="4"/>
    </row>
    <row r="418" spans="2:17">
      <c r="B418" s="2" t="s">
        <v>4672</v>
      </c>
      <c r="C418" s="8"/>
      <c r="D418" t="s">
        <v>1598</v>
      </c>
      <c r="E418" t="s">
        <v>1599</v>
      </c>
      <c r="F418" s="2" t="s">
        <v>4697</v>
      </c>
      <c r="H418" s="2" t="s">
        <v>4704</v>
      </c>
    </row>
    <row r="419" spans="2:17">
      <c r="B419" s="27">
        <v>76.900000000000006</v>
      </c>
      <c r="C419" s="179"/>
      <c r="D419" t="s">
        <v>2458</v>
      </c>
      <c r="E419" t="s">
        <v>1657</v>
      </c>
      <c r="F419" s="2" t="s">
        <v>4697</v>
      </c>
      <c r="H419" s="2" t="s">
        <v>4704</v>
      </c>
    </row>
    <row r="421" spans="2:17">
      <c r="B421" s="28" t="s">
        <v>2856</v>
      </c>
      <c r="F421" s="2"/>
      <c r="H421" s="2"/>
      <c r="K421" s="28" t="s">
        <v>4677</v>
      </c>
    </row>
    <row r="422" spans="2:17">
      <c r="B422" s="39" t="s">
        <v>1756</v>
      </c>
      <c r="D422" s="300" t="s">
        <v>4869</v>
      </c>
      <c r="E422" s="300" t="s">
        <v>1613</v>
      </c>
      <c r="F422" s="298" t="s">
        <v>1241</v>
      </c>
      <c r="G422" s="300"/>
      <c r="H422" s="301">
        <v>2018</v>
      </c>
      <c r="K422" s="2" t="s">
        <v>2559</v>
      </c>
      <c r="L422" s="1"/>
      <c r="M422" t="s">
        <v>1664</v>
      </c>
      <c r="N422" t="s">
        <v>1665</v>
      </c>
      <c r="O422" s="2" t="s">
        <v>4691</v>
      </c>
      <c r="Q422" s="2" t="s">
        <v>4750</v>
      </c>
    </row>
    <row r="423" spans="2:17">
      <c r="B423" s="35" t="s">
        <v>2556</v>
      </c>
      <c r="C423" s="55"/>
      <c r="D423" s="45" t="s">
        <v>1664</v>
      </c>
      <c r="E423" s="45" t="s">
        <v>1665</v>
      </c>
      <c r="F423" s="35" t="s">
        <v>4691</v>
      </c>
      <c r="G423" s="45"/>
      <c r="H423" s="35" t="s">
        <v>4750</v>
      </c>
    </row>
    <row r="424" spans="2:17">
      <c r="B424" s="2" t="s">
        <v>2557</v>
      </c>
      <c r="D424" t="s">
        <v>1659</v>
      </c>
      <c r="E424" t="s">
        <v>1570</v>
      </c>
      <c r="F424" s="2" t="s">
        <v>4709</v>
      </c>
      <c r="H424" s="2" t="s">
        <v>4631</v>
      </c>
    </row>
    <row r="425" spans="2:17">
      <c r="B425" s="2" t="s">
        <v>4674</v>
      </c>
      <c r="D425" s="19" t="s">
        <v>3060</v>
      </c>
      <c r="E425" s="19" t="s">
        <v>1553</v>
      </c>
      <c r="F425" s="4">
        <v>95</v>
      </c>
      <c r="G425" s="4"/>
      <c r="H425" s="4">
        <v>2011</v>
      </c>
    </row>
    <row r="426" spans="2:17">
      <c r="B426" s="2" t="s">
        <v>4675</v>
      </c>
      <c r="D426" t="s">
        <v>3054</v>
      </c>
      <c r="E426" t="s">
        <v>1668</v>
      </c>
      <c r="F426" s="4">
        <v>95</v>
      </c>
      <c r="G426" s="4"/>
      <c r="H426" s="4">
        <v>2011</v>
      </c>
    </row>
    <row r="427" spans="2:17">
      <c r="B427" s="2" t="s">
        <v>2558</v>
      </c>
      <c r="D427" t="s">
        <v>1647</v>
      </c>
      <c r="E427" t="s">
        <v>1648</v>
      </c>
      <c r="F427" s="2" t="s">
        <v>4691</v>
      </c>
      <c r="H427" s="2" t="s">
        <v>4750</v>
      </c>
    </row>
    <row r="428" spans="2:17">
      <c r="B428" s="2" t="s">
        <v>4453</v>
      </c>
      <c r="D428" t="s">
        <v>597</v>
      </c>
      <c r="E428" t="s">
        <v>1451</v>
      </c>
      <c r="F428" s="4">
        <v>99</v>
      </c>
      <c r="G428" s="4"/>
      <c r="H428" s="4">
        <v>2015</v>
      </c>
    </row>
    <row r="432" spans="2:17">
      <c r="B432" s="28" t="s">
        <v>1679</v>
      </c>
      <c r="F432" s="2"/>
      <c r="H432" s="2"/>
    </row>
    <row r="433" spans="2:17">
      <c r="B433" s="39" t="s">
        <v>5568</v>
      </c>
      <c r="D433" s="38" t="s">
        <v>1785</v>
      </c>
      <c r="E433" s="38" t="s">
        <v>2363</v>
      </c>
      <c r="F433" s="39" t="s">
        <v>4379</v>
      </c>
      <c r="G433" s="38"/>
      <c r="H433" s="37">
        <v>2021</v>
      </c>
    </row>
    <row r="434" spans="2:17">
      <c r="B434" s="5" t="s">
        <v>5569</v>
      </c>
      <c r="C434" s="55"/>
      <c r="D434" s="12" t="s">
        <v>5300</v>
      </c>
      <c r="E434" s="12" t="s">
        <v>5301</v>
      </c>
      <c r="F434" s="5" t="s">
        <v>4813</v>
      </c>
      <c r="G434" s="45"/>
      <c r="H434" s="5" t="s">
        <v>5421</v>
      </c>
    </row>
    <row r="443" spans="2:17">
      <c r="B443" s="28" t="s">
        <v>290</v>
      </c>
      <c r="F443" s="2"/>
      <c r="H443" s="2"/>
    </row>
    <row r="444" spans="2:17">
      <c r="B444" s="39" t="s">
        <v>2566</v>
      </c>
      <c r="C444" s="41"/>
      <c r="D444" s="38" t="s">
        <v>1574</v>
      </c>
      <c r="E444" s="38" t="s">
        <v>1553</v>
      </c>
      <c r="F444" s="39" t="s">
        <v>4763</v>
      </c>
      <c r="G444" s="38"/>
      <c r="H444" s="39" t="s">
        <v>4692</v>
      </c>
      <c r="K444" s="27"/>
      <c r="M444" s="16"/>
      <c r="O444" s="2"/>
      <c r="P444" s="16"/>
      <c r="Q444" s="2"/>
    </row>
    <row r="445" spans="2:17">
      <c r="B445" s="2" t="s">
        <v>5450</v>
      </c>
      <c r="D445" t="s">
        <v>2171</v>
      </c>
      <c r="E445" t="s">
        <v>2347</v>
      </c>
      <c r="F445" s="2" t="s">
        <v>2170</v>
      </c>
      <c r="H445" s="2" t="s">
        <v>5421</v>
      </c>
      <c r="K445" s="133"/>
      <c r="M445" s="16"/>
      <c r="N445" s="16"/>
      <c r="O445" s="2"/>
      <c r="P445" s="16"/>
      <c r="Q445" s="4"/>
    </row>
    <row r="446" spans="2:17">
      <c r="B446" s="2">
        <v>166</v>
      </c>
      <c r="D446" t="s">
        <v>2424</v>
      </c>
      <c r="E446" t="s">
        <v>2425</v>
      </c>
      <c r="F446" s="2">
        <v>77</v>
      </c>
      <c r="H446" s="2">
        <v>1993</v>
      </c>
      <c r="K446" s="27"/>
      <c r="M446" s="16"/>
      <c r="O446" s="2"/>
      <c r="P446" s="16"/>
      <c r="Q446" s="2"/>
    </row>
    <row r="447" spans="2:17">
      <c r="B447" s="2" t="s">
        <v>926</v>
      </c>
      <c r="D447" t="s">
        <v>2366</v>
      </c>
      <c r="E447" t="s">
        <v>2407</v>
      </c>
      <c r="F447" s="2" t="s">
        <v>4707</v>
      </c>
      <c r="H447" s="2" t="s">
        <v>4694</v>
      </c>
      <c r="K447" s="2"/>
      <c r="M447" s="16"/>
      <c r="N447" s="16"/>
      <c r="O447" s="2"/>
      <c r="P447" s="16"/>
      <c r="Q447" s="4"/>
    </row>
    <row r="448" spans="2:17">
      <c r="B448" s="2" t="s">
        <v>927</v>
      </c>
      <c r="D448" t="s">
        <v>2568</v>
      </c>
      <c r="E448" t="s">
        <v>2407</v>
      </c>
      <c r="F448" s="2" t="s">
        <v>4736</v>
      </c>
      <c r="H448" s="2" t="s">
        <v>4915</v>
      </c>
      <c r="K448" s="27"/>
      <c r="M448" s="16"/>
      <c r="O448" s="2"/>
      <c r="P448" s="16"/>
      <c r="Q448" s="2"/>
    </row>
    <row r="449" spans="2:17">
      <c r="B449" s="2">
        <v>157</v>
      </c>
      <c r="D449" t="s">
        <v>2569</v>
      </c>
      <c r="E449" t="s">
        <v>1558</v>
      </c>
      <c r="F449" s="2">
        <v>79</v>
      </c>
      <c r="H449" s="2">
        <v>1996</v>
      </c>
      <c r="K449" s="27"/>
      <c r="M449" s="16"/>
      <c r="O449" s="2"/>
      <c r="P449" s="16"/>
      <c r="Q449" s="2"/>
    </row>
    <row r="450" spans="2:17">
      <c r="B450" s="2" t="s">
        <v>2570</v>
      </c>
      <c r="D450" t="s">
        <v>2352</v>
      </c>
      <c r="E450" t="s">
        <v>1772</v>
      </c>
      <c r="F450" s="2" t="s">
        <v>4709</v>
      </c>
      <c r="H450" s="2" t="s">
        <v>4694</v>
      </c>
      <c r="K450" s="2"/>
      <c r="M450" s="16"/>
      <c r="N450" s="16"/>
      <c r="O450" s="2"/>
      <c r="P450" s="16"/>
      <c r="Q450" s="4"/>
    </row>
    <row r="451" spans="2:17">
      <c r="B451" s="4">
        <v>157</v>
      </c>
      <c r="C451" s="1" t="s">
        <v>578</v>
      </c>
      <c r="D451" t="s">
        <v>1458</v>
      </c>
      <c r="E451" t="s">
        <v>2582</v>
      </c>
      <c r="F451" s="2">
        <v>94</v>
      </c>
      <c r="G451" s="4"/>
      <c r="H451" s="4">
        <v>2010</v>
      </c>
      <c r="K451" s="27"/>
      <c r="M451" s="16"/>
      <c r="O451" s="2"/>
      <c r="P451" s="16"/>
      <c r="Q451" s="2"/>
    </row>
    <row r="452" spans="2:17">
      <c r="B452" s="2" t="s">
        <v>929</v>
      </c>
      <c r="D452" s="46" t="s">
        <v>1799</v>
      </c>
      <c r="E452" s="46" t="s">
        <v>1608</v>
      </c>
      <c r="F452" s="36">
        <v>94</v>
      </c>
      <c r="G452" s="45"/>
      <c r="H452" s="36">
        <v>2011</v>
      </c>
      <c r="K452" s="27"/>
      <c r="M452" s="16"/>
      <c r="O452" s="2"/>
      <c r="P452" s="16"/>
      <c r="Q452" s="2"/>
    </row>
    <row r="453" spans="2:17">
      <c r="B453" s="2" t="s">
        <v>929</v>
      </c>
      <c r="D453" t="s">
        <v>4850</v>
      </c>
      <c r="E453" t="s">
        <v>1665</v>
      </c>
      <c r="F453" s="2" t="s">
        <v>4379</v>
      </c>
      <c r="H453" s="4">
        <v>2020</v>
      </c>
      <c r="K453" s="27"/>
      <c r="M453" s="16"/>
      <c r="O453" s="2"/>
      <c r="P453" s="16"/>
      <c r="Q453" s="2"/>
    </row>
    <row r="454" spans="2:17">
      <c r="B454" s="2" t="s">
        <v>930</v>
      </c>
      <c r="D454" t="s">
        <v>2571</v>
      </c>
      <c r="E454" t="s">
        <v>1599</v>
      </c>
      <c r="F454" s="2" t="s">
        <v>4763</v>
      </c>
      <c r="H454" s="2" t="s">
        <v>4715</v>
      </c>
      <c r="K454" s="27"/>
      <c r="M454" s="16"/>
      <c r="O454" s="2"/>
      <c r="P454" s="16"/>
      <c r="Q454" s="2"/>
    </row>
    <row r="455" spans="2:17">
      <c r="B455" s="2" t="s">
        <v>2479</v>
      </c>
      <c r="C455" s="1" t="s">
        <v>2070</v>
      </c>
      <c r="D455" s="45" t="s">
        <v>582</v>
      </c>
      <c r="E455" s="45" t="s">
        <v>583</v>
      </c>
      <c r="F455" s="2" t="s">
        <v>581</v>
      </c>
      <c r="H455" s="4">
        <v>2016</v>
      </c>
      <c r="K455" s="27"/>
      <c r="M455" s="16"/>
      <c r="O455" s="2"/>
      <c r="P455" s="16"/>
      <c r="Q455" s="2"/>
    </row>
    <row r="456" spans="2:17">
      <c r="B456" s="2" t="s">
        <v>2479</v>
      </c>
      <c r="D456" s="45" t="s">
        <v>2978</v>
      </c>
      <c r="E456" s="45" t="s">
        <v>1246</v>
      </c>
      <c r="F456" s="2" t="s">
        <v>581</v>
      </c>
      <c r="H456" s="4">
        <v>2016</v>
      </c>
      <c r="K456" s="27"/>
      <c r="M456" s="16"/>
      <c r="O456" s="4"/>
      <c r="P456" s="16"/>
      <c r="Q456" s="2"/>
    </row>
    <row r="457" spans="2:17">
      <c r="B457" s="2" t="s">
        <v>2479</v>
      </c>
      <c r="C457" s="1" t="s">
        <v>2070</v>
      </c>
      <c r="D457" s="45" t="s">
        <v>1070</v>
      </c>
      <c r="E457" s="45" t="s">
        <v>1570</v>
      </c>
      <c r="F457" s="2" t="s">
        <v>1241</v>
      </c>
      <c r="H457" s="4">
        <v>2017</v>
      </c>
      <c r="K457" s="27"/>
      <c r="M457" s="16"/>
      <c r="O457" s="2"/>
      <c r="P457" s="16"/>
      <c r="Q457" s="2"/>
    </row>
    <row r="458" spans="2:17">
      <c r="B458" s="2" t="s">
        <v>2479</v>
      </c>
      <c r="D458" t="s">
        <v>4850</v>
      </c>
      <c r="E458" t="s">
        <v>1665</v>
      </c>
      <c r="F458" s="2" t="s">
        <v>4379</v>
      </c>
      <c r="H458" s="2" t="s">
        <v>5421</v>
      </c>
    </row>
    <row r="459" spans="2:17">
      <c r="B459" s="2" t="s">
        <v>2572</v>
      </c>
      <c r="D459" t="s">
        <v>2573</v>
      </c>
      <c r="E459" t="s">
        <v>1610</v>
      </c>
      <c r="F459" s="2" t="s">
        <v>4746</v>
      </c>
      <c r="H459" s="2" t="s">
        <v>4692</v>
      </c>
      <c r="K459" s="27"/>
      <c r="M459" s="16"/>
      <c r="O459" s="2"/>
      <c r="P459" s="16"/>
      <c r="Q459" s="2"/>
    </row>
    <row r="460" spans="2:17">
      <c r="B460" s="2" t="s">
        <v>2572</v>
      </c>
      <c r="D460" t="s">
        <v>4160</v>
      </c>
      <c r="E460" t="s">
        <v>1550</v>
      </c>
      <c r="F460" s="2" t="s">
        <v>1067</v>
      </c>
      <c r="H460" s="4">
        <v>2019</v>
      </c>
      <c r="K460" s="27"/>
      <c r="M460" s="16"/>
      <c r="O460" s="2"/>
      <c r="P460" s="16"/>
      <c r="Q460" s="2"/>
    </row>
    <row r="461" spans="2:17">
      <c r="B461" s="2" t="s">
        <v>931</v>
      </c>
      <c r="D461" t="s">
        <v>2412</v>
      </c>
      <c r="E461" t="s">
        <v>2413</v>
      </c>
      <c r="F461" s="2" t="s">
        <v>4691</v>
      </c>
      <c r="H461" s="2" t="s">
        <v>4658</v>
      </c>
      <c r="K461" s="2"/>
      <c r="M461" s="16"/>
      <c r="N461" s="16"/>
      <c r="O461" s="2"/>
      <c r="P461" s="16"/>
      <c r="Q461" s="4"/>
    </row>
    <row r="462" spans="2:17">
      <c r="B462" s="2" t="s">
        <v>931</v>
      </c>
      <c r="D462" t="s">
        <v>4421</v>
      </c>
      <c r="E462" t="s">
        <v>4422</v>
      </c>
      <c r="F462" s="2" t="s">
        <v>1683</v>
      </c>
      <c r="H462" s="4">
        <v>2017</v>
      </c>
      <c r="I462" s="2"/>
      <c r="J462" s="1"/>
      <c r="M462" s="2"/>
      <c r="O462" s="2"/>
      <c r="P462" s="16"/>
      <c r="Q462" s="4"/>
    </row>
    <row r="463" spans="2:17">
      <c r="B463" s="2" t="s">
        <v>931</v>
      </c>
      <c r="D463" t="s">
        <v>4050</v>
      </c>
      <c r="E463" t="s">
        <v>1570</v>
      </c>
      <c r="F463" s="2" t="s">
        <v>4813</v>
      </c>
      <c r="H463" s="4">
        <v>2021</v>
      </c>
      <c r="I463" s="2"/>
      <c r="J463" s="1"/>
      <c r="M463" s="2"/>
      <c r="O463" s="2"/>
    </row>
    <row r="464" spans="2:17">
      <c r="B464" s="2"/>
      <c r="F464" s="2"/>
      <c r="G464" s="4"/>
      <c r="H464" s="2"/>
    </row>
    <row r="465" spans="2:17">
      <c r="B465" s="28" t="s">
        <v>301</v>
      </c>
      <c r="F465" s="2"/>
      <c r="H465" s="2"/>
    </row>
    <row r="466" spans="2:17">
      <c r="B466" s="39" t="s">
        <v>949</v>
      </c>
      <c r="C466" s="41"/>
      <c r="D466" s="38" t="s">
        <v>1807</v>
      </c>
      <c r="E466" s="38" t="s">
        <v>2575</v>
      </c>
      <c r="F466" s="39" t="s">
        <v>4957</v>
      </c>
      <c r="G466" s="38"/>
      <c r="H466" s="39" t="s">
        <v>2945</v>
      </c>
      <c r="K466" s="27"/>
      <c r="M466" s="16"/>
      <c r="O466" s="2"/>
      <c r="P466" s="16"/>
      <c r="Q466" s="2"/>
    </row>
    <row r="467" spans="2:17" ht="13.8">
      <c r="B467" s="2" t="s">
        <v>2376</v>
      </c>
      <c r="D467" t="s">
        <v>1727</v>
      </c>
      <c r="E467" t="s">
        <v>2629</v>
      </c>
      <c r="F467" s="2" t="s">
        <v>1067</v>
      </c>
      <c r="H467" s="4">
        <v>2019</v>
      </c>
      <c r="K467" s="27"/>
      <c r="M467" s="16"/>
      <c r="O467" s="2"/>
      <c r="P467" s="16"/>
      <c r="Q467" s="2"/>
    </row>
    <row r="468" spans="2:17">
      <c r="B468" s="5" t="s">
        <v>951</v>
      </c>
      <c r="D468" t="s">
        <v>2576</v>
      </c>
      <c r="E468" t="s">
        <v>1657</v>
      </c>
      <c r="F468" s="2" t="s">
        <v>4693</v>
      </c>
      <c r="H468" s="2" t="s">
        <v>4635</v>
      </c>
      <c r="K468" s="27"/>
      <c r="M468" s="16"/>
      <c r="O468" s="2"/>
      <c r="P468" s="16"/>
      <c r="Q468" s="2"/>
    </row>
    <row r="469" spans="2:17">
      <c r="B469" s="2" t="s">
        <v>951</v>
      </c>
      <c r="D469" s="19" t="s">
        <v>3068</v>
      </c>
      <c r="E469" s="19" t="s">
        <v>1608</v>
      </c>
      <c r="F469" s="4">
        <v>94</v>
      </c>
      <c r="H469" s="4">
        <v>2010</v>
      </c>
      <c r="K469" s="27"/>
      <c r="M469" s="16"/>
      <c r="O469" s="2"/>
      <c r="P469" s="16"/>
      <c r="Q469" s="2"/>
    </row>
    <row r="470" spans="2:17">
      <c r="B470" s="4">
        <v>275</v>
      </c>
      <c r="D470" t="s">
        <v>3530</v>
      </c>
      <c r="E470" t="s">
        <v>1573</v>
      </c>
      <c r="F470" s="4">
        <v>94</v>
      </c>
      <c r="G470" s="4"/>
      <c r="H470" s="4">
        <v>2010</v>
      </c>
      <c r="K470" s="27"/>
      <c r="M470" s="16"/>
      <c r="O470" s="2"/>
      <c r="P470" s="16"/>
      <c r="Q470" s="2"/>
    </row>
    <row r="471" spans="2:17">
      <c r="B471" s="2" t="s">
        <v>952</v>
      </c>
      <c r="D471" s="19" t="s">
        <v>1434</v>
      </c>
      <c r="E471" s="19" t="s">
        <v>3604</v>
      </c>
      <c r="F471" s="4">
        <v>94</v>
      </c>
      <c r="G471" s="4"/>
      <c r="H471" s="4">
        <v>2010</v>
      </c>
      <c r="Q471" s="2"/>
    </row>
    <row r="472" spans="2:17">
      <c r="B472" s="2" t="s">
        <v>1449</v>
      </c>
      <c r="C472" s="1" t="s">
        <v>578</v>
      </c>
      <c r="D472" s="19" t="s">
        <v>1450</v>
      </c>
      <c r="E472" s="19" t="s">
        <v>1451</v>
      </c>
      <c r="F472" s="4">
        <v>95</v>
      </c>
      <c r="H472" s="4">
        <v>2011</v>
      </c>
      <c r="K472" s="27"/>
      <c r="M472" s="16"/>
      <c r="O472" s="2"/>
      <c r="P472" s="16"/>
      <c r="Q472" s="2"/>
    </row>
    <row r="473" spans="2:17">
      <c r="B473" s="4">
        <v>252</v>
      </c>
      <c r="D473" s="19" t="s">
        <v>5542</v>
      </c>
      <c r="E473" s="19" t="s">
        <v>1451</v>
      </c>
      <c r="F473" s="2" t="s">
        <v>4813</v>
      </c>
      <c r="H473" s="4">
        <v>2021</v>
      </c>
      <c r="K473" s="27"/>
      <c r="M473" s="16"/>
      <c r="O473" s="2"/>
      <c r="P473" s="16"/>
      <c r="Q473" s="2"/>
    </row>
    <row r="474" spans="2:17">
      <c r="B474" s="5" t="s">
        <v>954</v>
      </c>
      <c r="D474" t="s">
        <v>2577</v>
      </c>
      <c r="E474" t="s">
        <v>2578</v>
      </c>
      <c r="F474" s="2" t="s">
        <v>4709</v>
      </c>
      <c r="H474" s="2" t="s">
        <v>4694</v>
      </c>
      <c r="K474" s="2"/>
      <c r="M474" s="16"/>
      <c r="N474" s="16"/>
      <c r="O474" s="2"/>
      <c r="P474" s="16"/>
      <c r="Q474" s="4"/>
    </row>
    <row r="475" spans="2:17">
      <c r="B475" s="4">
        <v>245</v>
      </c>
      <c r="C475" s="1" t="s">
        <v>578</v>
      </c>
      <c r="D475" s="19" t="s">
        <v>1452</v>
      </c>
      <c r="E475" s="19" t="s">
        <v>1550</v>
      </c>
      <c r="F475" s="4">
        <v>94</v>
      </c>
      <c r="H475" s="4">
        <v>2011</v>
      </c>
      <c r="K475" s="27"/>
      <c r="M475" s="16"/>
      <c r="O475" s="2"/>
      <c r="P475" s="16"/>
      <c r="Q475" s="2"/>
    </row>
    <row r="476" spans="2:17">
      <c r="B476" s="5" t="s">
        <v>955</v>
      </c>
      <c r="D476" t="s">
        <v>1598</v>
      </c>
      <c r="E476" t="s">
        <v>1599</v>
      </c>
      <c r="F476" s="2" t="s">
        <v>4697</v>
      </c>
      <c r="H476" s="2" t="s">
        <v>4628</v>
      </c>
      <c r="K476" s="27"/>
      <c r="M476" s="16"/>
      <c r="O476" s="2"/>
      <c r="P476" s="16"/>
      <c r="Q476" s="2"/>
    </row>
    <row r="477" spans="2:17">
      <c r="B477" s="5" t="s">
        <v>5517</v>
      </c>
      <c r="D477" t="s">
        <v>5343</v>
      </c>
      <c r="E477" t="s">
        <v>3042</v>
      </c>
      <c r="F477" s="2" t="s">
        <v>4040</v>
      </c>
      <c r="H477" s="2" t="s">
        <v>5421</v>
      </c>
    </row>
    <row r="478" spans="2:17">
      <c r="B478" s="5" t="s">
        <v>2579</v>
      </c>
      <c r="D478" t="s">
        <v>2581</v>
      </c>
      <c r="E478" t="s">
        <v>2582</v>
      </c>
      <c r="F478" s="2" t="s">
        <v>4746</v>
      </c>
      <c r="H478" s="2" t="s">
        <v>4692</v>
      </c>
    </row>
    <row r="479" spans="2:17">
      <c r="B479" s="2" t="s">
        <v>2579</v>
      </c>
      <c r="D479" s="19" t="s">
        <v>1447</v>
      </c>
      <c r="E479" s="19" t="s">
        <v>2578</v>
      </c>
      <c r="F479" s="4">
        <v>95</v>
      </c>
      <c r="H479" s="4">
        <v>2012</v>
      </c>
    </row>
    <row r="480" spans="2:17">
      <c r="B480" s="5" t="s">
        <v>2579</v>
      </c>
      <c r="D480" t="s">
        <v>2453</v>
      </c>
      <c r="E480" t="s">
        <v>1610</v>
      </c>
      <c r="F480" s="2" t="s">
        <v>4040</v>
      </c>
      <c r="H480" s="2" t="s">
        <v>5421</v>
      </c>
    </row>
    <row r="487" spans="2:17">
      <c r="B487" s="28" t="s">
        <v>312</v>
      </c>
      <c r="F487" s="2"/>
      <c r="H487" s="2"/>
    </row>
    <row r="488" spans="2:17">
      <c r="B488" s="304">
        <v>575</v>
      </c>
      <c r="C488" s="299"/>
      <c r="D488" s="38" t="s">
        <v>4050</v>
      </c>
      <c r="E488" s="38" t="s">
        <v>1570</v>
      </c>
      <c r="F488" s="39" t="s">
        <v>4813</v>
      </c>
      <c r="G488" s="300"/>
      <c r="H488" s="301">
        <v>2021</v>
      </c>
      <c r="K488" s="27"/>
      <c r="O488" s="4"/>
      <c r="P488" s="4"/>
      <c r="Q488" s="4"/>
    </row>
    <row r="489" spans="2:17">
      <c r="B489" s="303">
        <v>571</v>
      </c>
      <c r="C489" s="11"/>
      <c r="D489" s="12" t="s">
        <v>582</v>
      </c>
      <c r="E489" s="12" t="s">
        <v>583</v>
      </c>
      <c r="F489" s="5" t="s">
        <v>581</v>
      </c>
      <c r="G489" s="12"/>
      <c r="H489" s="6">
        <v>2016</v>
      </c>
      <c r="K489" s="27"/>
      <c r="O489" s="4"/>
      <c r="P489" s="4"/>
      <c r="Q489" s="4"/>
    </row>
    <row r="490" spans="2:17">
      <c r="B490" s="303">
        <v>570</v>
      </c>
      <c r="C490" s="11" t="s">
        <v>578</v>
      </c>
      <c r="D490" s="12" t="s">
        <v>1464</v>
      </c>
      <c r="E490" s="12" t="s">
        <v>1568</v>
      </c>
      <c r="F490" s="6">
        <v>93</v>
      </c>
      <c r="G490" s="6"/>
      <c r="H490" s="6">
        <v>2010</v>
      </c>
      <c r="K490" s="27"/>
      <c r="O490" s="4"/>
      <c r="P490" s="4"/>
      <c r="Q490" s="4"/>
    </row>
    <row r="491" spans="2:17">
      <c r="B491" s="133">
        <v>568</v>
      </c>
      <c r="D491" t="s">
        <v>1706</v>
      </c>
      <c r="E491" t="s">
        <v>1613</v>
      </c>
      <c r="F491" s="4">
        <v>89</v>
      </c>
      <c r="G491" s="4"/>
      <c r="H491" s="4">
        <v>2005</v>
      </c>
      <c r="K491" s="27"/>
      <c r="O491" s="4"/>
      <c r="P491" s="4"/>
      <c r="Q491" s="4"/>
    </row>
    <row r="492" spans="2:17">
      <c r="B492" s="133">
        <v>555</v>
      </c>
      <c r="D492" t="s">
        <v>1799</v>
      </c>
      <c r="E492" t="s">
        <v>1608</v>
      </c>
      <c r="F492" s="4">
        <v>94</v>
      </c>
      <c r="G492" s="4"/>
      <c r="H492" s="4">
        <v>2011</v>
      </c>
      <c r="K492" s="27"/>
      <c r="O492" s="4"/>
      <c r="P492" s="4"/>
      <c r="Q492" s="4"/>
    </row>
    <row r="493" spans="2:17">
      <c r="B493" s="133">
        <v>548</v>
      </c>
      <c r="D493" t="s">
        <v>2583</v>
      </c>
      <c r="E493" t="s">
        <v>1545</v>
      </c>
      <c r="F493" s="2">
        <v>78</v>
      </c>
      <c r="G493" s="4"/>
      <c r="H493" s="2">
        <v>1994</v>
      </c>
      <c r="K493" s="27"/>
      <c r="O493" s="4"/>
      <c r="P493" s="4"/>
      <c r="Q493" s="4"/>
    </row>
    <row r="494" spans="2:17">
      <c r="B494" s="133">
        <v>545</v>
      </c>
      <c r="D494" t="s">
        <v>2366</v>
      </c>
      <c r="E494" t="s">
        <v>2407</v>
      </c>
      <c r="F494" s="4">
        <v>90</v>
      </c>
      <c r="G494" s="4"/>
      <c r="H494" s="4">
        <v>2007</v>
      </c>
      <c r="K494" s="27"/>
      <c r="O494" s="4"/>
      <c r="P494" s="4"/>
      <c r="Q494" s="4"/>
    </row>
    <row r="495" spans="2:17">
      <c r="B495" s="133" t="s">
        <v>935</v>
      </c>
      <c r="D495" t="s">
        <v>2422</v>
      </c>
      <c r="E495" t="s">
        <v>1610</v>
      </c>
      <c r="F495" s="2" t="s">
        <v>4763</v>
      </c>
      <c r="G495" s="4"/>
      <c r="H495" s="2" t="s">
        <v>4715</v>
      </c>
      <c r="K495" s="27"/>
      <c r="O495" s="4"/>
      <c r="P495" s="4"/>
      <c r="Q495" s="4"/>
    </row>
    <row r="496" spans="2:17">
      <c r="B496" s="133" t="s">
        <v>937</v>
      </c>
      <c r="D496" t="s">
        <v>2573</v>
      </c>
      <c r="E496" t="s">
        <v>1610</v>
      </c>
      <c r="F496" s="2" t="s">
        <v>4746</v>
      </c>
      <c r="G496" s="4"/>
      <c r="H496" s="2" t="s">
        <v>4692</v>
      </c>
      <c r="K496" s="27"/>
      <c r="O496" s="4"/>
      <c r="P496" s="4"/>
      <c r="Q496" s="4"/>
    </row>
    <row r="497" spans="2:17">
      <c r="B497" s="133">
        <v>538</v>
      </c>
      <c r="D497" t="s">
        <v>2424</v>
      </c>
      <c r="E497" t="s">
        <v>2425</v>
      </c>
      <c r="F497" s="2">
        <v>77</v>
      </c>
      <c r="G497" s="4"/>
      <c r="H497" s="2">
        <v>1994</v>
      </c>
      <c r="K497" s="27"/>
      <c r="O497" s="4"/>
      <c r="P497" s="4"/>
      <c r="Q497" s="4"/>
    </row>
    <row r="498" spans="2:17">
      <c r="B498" s="133" t="s">
        <v>938</v>
      </c>
      <c r="D498" t="s">
        <v>1572</v>
      </c>
      <c r="E498" t="s">
        <v>1573</v>
      </c>
      <c r="F498" s="2" t="s">
        <v>4691</v>
      </c>
      <c r="G498" s="4"/>
      <c r="H498" s="2" t="s">
        <v>4658</v>
      </c>
      <c r="K498" s="27"/>
      <c r="O498" s="4"/>
      <c r="P498" s="4"/>
      <c r="Q498" s="4"/>
    </row>
    <row r="499" spans="2:17">
      <c r="B499" s="4">
        <v>535</v>
      </c>
      <c r="D499" t="s">
        <v>1713</v>
      </c>
      <c r="E499" t="s">
        <v>2425</v>
      </c>
      <c r="F499" s="2" t="s">
        <v>1067</v>
      </c>
      <c r="H499" s="4">
        <v>2019</v>
      </c>
      <c r="K499" s="27"/>
      <c r="O499" s="4"/>
      <c r="P499" s="4"/>
      <c r="Q499" s="4"/>
    </row>
    <row r="500" spans="2:17">
      <c r="B500" s="133">
        <v>534</v>
      </c>
      <c r="D500" t="s">
        <v>4049</v>
      </c>
      <c r="E500" t="s">
        <v>596</v>
      </c>
      <c r="F500" s="2" t="s">
        <v>4040</v>
      </c>
      <c r="G500" s="4"/>
      <c r="H500" s="4">
        <v>2021</v>
      </c>
    </row>
    <row r="501" spans="2:17">
      <c r="B501" s="133">
        <v>531</v>
      </c>
      <c r="C501" s="1" t="s">
        <v>578</v>
      </c>
      <c r="D501" t="s">
        <v>3637</v>
      </c>
      <c r="E501" t="s">
        <v>1563</v>
      </c>
      <c r="F501" s="4">
        <v>93</v>
      </c>
      <c r="G501" s="4"/>
      <c r="H501" s="4">
        <v>2010</v>
      </c>
      <c r="K501" s="27"/>
      <c r="O501" s="4"/>
      <c r="P501" s="4"/>
      <c r="Q501" s="4"/>
    </row>
    <row r="502" spans="2:17">
      <c r="B502" s="133" t="s">
        <v>1702</v>
      </c>
      <c r="D502" t="s">
        <v>1552</v>
      </c>
      <c r="E502" t="s">
        <v>1553</v>
      </c>
      <c r="F502" s="2" t="s">
        <v>4709</v>
      </c>
      <c r="G502" s="4"/>
      <c r="H502" s="2" t="s">
        <v>4694</v>
      </c>
      <c r="K502" s="27"/>
      <c r="O502" s="4"/>
      <c r="P502" s="4"/>
      <c r="Q502" s="4"/>
    </row>
    <row r="503" spans="2:17">
      <c r="B503" s="133">
        <v>525</v>
      </c>
      <c r="D503" t="s">
        <v>1810</v>
      </c>
      <c r="E503" t="s">
        <v>1599</v>
      </c>
      <c r="F503" s="4">
        <v>95</v>
      </c>
      <c r="G503" s="4"/>
      <c r="H503" s="4">
        <v>2011</v>
      </c>
    </row>
    <row r="504" spans="2:17">
      <c r="B504" s="133" t="s">
        <v>939</v>
      </c>
      <c r="D504" t="s">
        <v>1581</v>
      </c>
      <c r="E504" t="s">
        <v>1558</v>
      </c>
      <c r="F504" s="2">
        <v>82</v>
      </c>
      <c r="G504" s="4"/>
      <c r="H504" s="2" t="s">
        <v>4915</v>
      </c>
      <c r="K504" s="27"/>
      <c r="O504" s="4"/>
      <c r="P504" s="4"/>
      <c r="Q504" s="4"/>
    </row>
    <row r="505" spans="2:17">
      <c r="B505" s="133" t="s">
        <v>939</v>
      </c>
      <c r="D505" t="s">
        <v>1815</v>
      </c>
      <c r="E505" t="s">
        <v>1561</v>
      </c>
      <c r="F505" s="2" t="s">
        <v>4746</v>
      </c>
      <c r="G505" s="4"/>
      <c r="H505" s="2" t="s">
        <v>4692</v>
      </c>
      <c r="K505" s="27"/>
      <c r="O505" s="4"/>
      <c r="P505" s="4"/>
      <c r="Q505" s="4"/>
    </row>
    <row r="506" spans="2:17">
      <c r="B506" s="133">
        <v>518</v>
      </c>
      <c r="D506" t="s">
        <v>5528</v>
      </c>
      <c r="E506" t="s">
        <v>1573</v>
      </c>
      <c r="F506" s="2" t="s">
        <v>4813</v>
      </c>
      <c r="G506" s="4"/>
      <c r="H506" s="2" t="s">
        <v>5421</v>
      </c>
      <c r="K506" s="27"/>
      <c r="O506" s="4"/>
      <c r="P506" s="4"/>
      <c r="Q506" s="4"/>
    </row>
    <row r="507" spans="2:17">
      <c r="B507" s="133" t="s">
        <v>940</v>
      </c>
      <c r="D507" t="s">
        <v>2366</v>
      </c>
      <c r="E507" t="s">
        <v>2407</v>
      </c>
      <c r="F507" s="2" t="s">
        <v>4707</v>
      </c>
      <c r="G507" s="4"/>
      <c r="H507" s="2" t="s">
        <v>4694</v>
      </c>
      <c r="I507" s="133" t="s">
        <v>940</v>
      </c>
      <c r="J507" s="1"/>
      <c r="K507" t="s">
        <v>2439</v>
      </c>
      <c r="L507" t="s">
        <v>1573</v>
      </c>
      <c r="M507" s="2" t="s">
        <v>4693</v>
      </c>
      <c r="N507" s="4"/>
      <c r="O507" s="2" t="s">
        <v>4631</v>
      </c>
    </row>
    <row r="508" spans="2:17">
      <c r="K508" s="27"/>
      <c r="O508" s="4"/>
      <c r="P508" s="4"/>
      <c r="Q508" s="4"/>
    </row>
    <row r="509" spans="2:17">
      <c r="B509" s="28" t="s">
        <v>319</v>
      </c>
      <c r="D509" s="16"/>
      <c r="K509" s="27"/>
      <c r="O509" s="4"/>
      <c r="P509" s="4"/>
      <c r="Q509" s="4"/>
    </row>
    <row r="510" spans="2:17">
      <c r="B510" s="43">
        <v>12.54</v>
      </c>
      <c r="C510" s="41"/>
      <c r="D510" s="38" t="s">
        <v>582</v>
      </c>
      <c r="E510" s="38" t="s">
        <v>583</v>
      </c>
      <c r="F510" s="39" t="s">
        <v>581</v>
      </c>
      <c r="G510" s="38"/>
      <c r="H510" s="37">
        <v>2017</v>
      </c>
    </row>
    <row r="511" spans="2:17">
      <c r="B511" s="54">
        <v>11.47</v>
      </c>
      <c r="D511" t="s">
        <v>1713</v>
      </c>
      <c r="E511" t="s">
        <v>2425</v>
      </c>
      <c r="F511" s="2" t="s">
        <v>1067</v>
      </c>
      <c r="H511" s="4">
        <v>2020</v>
      </c>
      <c r="K511" s="2"/>
      <c r="L511" s="16"/>
      <c r="M511" s="16"/>
      <c r="N511" s="16"/>
      <c r="O511" s="2"/>
      <c r="P511" s="16"/>
      <c r="Q511" s="2"/>
    </row>
    <row r="512" spans="2:17">
      <c r="B512" s="54">
        <v>11.24</v>
      </c>
      <c r="C512" s="284" t="s">
        <v>578</v>
      </c>
      <c r="D512" s="285" t="s">
        <v>3637</v>
      </c>
      <c r="E512" s="285" t="s">
        <v>1563</v>
      </c>
      <c r="F512" s="35" t="s">
        <v>4957</v>
      </c>
      <c r="G512" s="285"/>
      <c r="H512" s="35">
        <v>2009</v>
      </c>
      <c r="K512" s="27"/>
      <c r="L512" s="16"/>
      <c r="M512" s="16"/>
      <c r="N512" s="16"/>
      <c r="O512" s="2"/>
      <c r="P512" s="16"/>
      <c r="Q512" s="2"/>
    </row>
    <row r="513" spans="2:17">
      <c r="B513" s="5" t="s">
        <v>2468</v>
      </c>
      <c r="C513" s="55"/>
      <c r="D513" s="12" t="s">
        <v>5297</v>
      </c>
      <c r="E513" s="12" t="s">
        <v>5543</v>
      </c>
      <c r="F513" s="5" t="s">
        <v>4813</v>
      </c>
      <c r="G513" s="286"/>
      <c r="H513" s="286">
        <v>2021</v>
      </c>
      <c r="K513" s="27"/>
      <c r="L513" s="16"/>
      <c r="M513" s="16"/>
      <c r="N513" s="16"/>
      <c r="O513" s="2"/>
      <c r="P513" s="16"/>
      <c r="Q513" s="2"/>
    </row>
    <row r="514" spans="2:17">
      <c r="B514" s="5" t="s">
        <v>5544</v>
      </c>
      <c r="C514" s="55"/>
      <c r="D514" s="12" t="s">
        <v>4850</v>
      </c>
      <c r="E514" s="12" t="s">
        <v>1665</v>
      </c>
      <c r="F514" s="5" t="s">
        <v>4379</v>
      </c>
      <c r="G514" s="286"/>
      <c r="H514" s="286">
        <v>2021</v>
      </c>
    </row>
    <row r="515" spans="2:17">
      <c r="B515" s="35" t="s">
        <v>3300</v>
      </c>
      <c r="C515" s="55" t="s">
        <v>578</v>
      </c>
      <c r="D515" s="45" t="s">
        <v>4448</v>
      </c>
      <c r="E515" s="45" t="s">
        <v>4449</v>
      </c>
      <c r="F515" s="286">
        <v>99</v>
      </c>
      <c r="G515" s="286"/>
      <c r="H515" s="286">
        <v>2015</v>
      </c>
      <c r="K515" s="27"/>
      <c r="L515" s="16"/>
      <c r="M515" s="16"/>
      <c r="N515" s="16"/>
      <c r="O515" s="2"/>
      <c r="P515" s="16"/>
      <c r="Q515" s="2"/>
    </row>
    <row r="516" spans="2:17">
      <c r="B516" s="35" t="s">
        <v>2584</v>
      </c>
      <c r="C516" s="55"/>
      <c r="D516" s="285" t="s">
        <v>1542</v>
      </c>
      <c r="E516" s="45" t="s">
        <v>1543</v>
      </c>
      <c r="F516" s="36">
        <v>85</v>
      </c>
      <c r="G516" s="45"/>
      <c r="H516" s="36">
        <v>2002</v>
      </c>
    </row>
    <row r="517" spans="2:17">
      <c r="B517" s="5" t="s">
        <v>944</v>
      </c>
      <c r="D517" s="16" t="s">
        <v>1574</v>
      </c>
      <c r="E517" t="s">
        <v>1553</v>
      </c>
      <c r="F517" s="4">
        <v>87</v>
      </c>
      <c r="H517" s="4">
        <v>2004</v>
      </c>
    </row>
    <row r="518" spans="2:17">
      <c r="B518" s="5" t="s">
        <v>945</v>
      </c>
      <c r="D518" s="16" t="s">
        <v>1706</v>
      </c>
      <c r="E518" t="s">
        <v>1613</v>
      </c>
      <c r="F518" s="4">
        <v>89</v>
      </c>
      <c r="H518" s="4">
        <v>2006</v>
      </c>
      <c r="Q518" s="2"/>
    </row>
    <row r="519" spans="2:17">
      <c r="B519" s="4">
        <v>10.67</v>
      </c>
      <c r="D519" s="16" t="s">
        <v>1468</v>
      </c>
      <c r="E519" t="s">
        <v>1558</v>
      </c>
      <c r="F519" s="4">
        <v>97</v>
      </c>
      <c r="G519" s="4"/>
      <c r="H519" s="4">
        <v>2014</v>
      </c>
      <c r="K519" s="27"/>
      <c r="L519" s="16"/>
      <c r="M519" s="16"/>
      <c r="N519" s="16"/>
      <c r="O519" s="2"/>
      <c r="P519" s="16"/>
      <c r="Q519" s="2"/>
    </row>
    <row r="520" spans="2:17">
      <c r="B520" s="27">
        <v>10.51</v>
      </c>
      <c r="C520" s="1" t="s">
        <v>2070</v>
      </c>
      <c r="D520" s="19" t="s">
        <v>3657</v>
      </c>
      <c r="E520" s="19" t="s">
        <v>2582</v>
      </c>
      <c r="F520" s="4">
        <v>99</v>
      </c>
      <c r="H520" s="4">
        <v>2016</v>
      </c>
    </row>
    <row r="521" spans="2:17">
      <c r="B521" s="27">
        <v>10.5</v>
      </c>
      <c r="D521" s="16" t="s">
        <v>4421</v>
      </c>
      <c r="E521" t="s">
        <v>4422</v>
      </c>
      <c r="F521" s="2" t="s">
        <v>1683</v>
      </c>
      <c r="H521" s="4">
        <v>2019</v>
      </c>
    </row>
    <row r="522" spans="2:17">
      <c r="B522" s="27">
        <v>10.41</v>
      </c>
      <c r="C522" s="182" t="s">
        <v>578</v>
      </c>
      <c r="D522" s="16" t="s">
        <v>3059</v>
      </c>
      <c r="E522" s="16" t="s">
        <v>2582</v>
      </c>
      <c r="F522" s="2" t="s">
        <v>744</v>
      </c>
      <c r="G522" s="16"/>
      <c r="H522" s="2">
        <v>2011</v>
      </c>
      <c r="K522" s="2"/>
      <c r="L522" s="16"/>
      <c r="M522" s="16"/>
      <c r="N522" s="16"/>
      <c r="O522" s="2"/>
      <c r="P522" s="16"/>
      <c r="Q522" s="2"/>
    </row>
    <row r="523" spans="2:17">
      <c r="B523" s="5" t="s">
        <v>948</v>
      </c>
      <c r="D523" s="16" t="s">
        <v>2571</v>
      </c>
      <c r="E523" t="s">
        <v>1599</v>
      </c>
      <c r="F523" s="4">
        <v>87</v>
      </c>
      <c r="H523" s="4">
        <v>2003</v>
      </c>
    </row>
    <row r="524" spans="2:17">
      <c r="B524" s="27">
        <v>10.15</v>
      </c>
      <c r="C524" s="173"/>
      <c r="D524" s="16" t="s">
        <v>4333</v>
      </c>
      <c r="E524" s="16" t="s">
        <v>4334</v>
      </c>
      <c r="F524" s="2" t="s">
        <v>744</v>
      </c>
      <c r="G524" s="16"/>
      <c r="H524" s="2">
        <v>2010</v>
      </c>
    </row>
    <row r="525" spans="2:17">
      <c r="B525" s="2" t="s">
        <v>1425</v>
      </c>
      <c r="D525" s="16" t="s">
        <v>5545</v>
      </c>
      <c r="E525" t="s">
        <v>1451</v>
      </c>
      <c r="F525" s="2" t="s">
        <v>4813</v>
      </c>
      <c r="H525" s="4">
        <v>2021</v>
      </c>
    </row>
    <row r="526" spans="2:17">
      <c r="B526" s="2" t="s">
        <v>4423</v>
      </c>
      <c r="D526" s="16" t="s">
        <v>3254</v>
      </c>
      <c r="E526" t="s">
        <v>1550</v>
      </c>
      <c r="F526" s="2" t="s">
        <v>1241</v>
      </c>
      <c r="H526" s="4">
        <v>2018</v>
      </c>
    </row>
    <row r="527" spans="2:17" ht="13.8">
      <c r="B527" s="2" t="s">
        <v>2377</v>
      </c>
      <c r="D527" t="s">
        <v>1727</v>
      </c>
      <c r="E527" t="s">
        <v>2629</v>
      </c>
      <c r="F527" s="2" t="s">
        <v>1067</v>
      </c>
      <c r="H527" s="4">
        <v>2019</v>
      </c>
    </row>
    <row r="528" spans="2:17">
      <c r="B528" s="5" t="s">
        <v>2585</v>
      </c>
      <c r="D528" s="16" t="s">
        <v>2568</v>
      </c>
      <c r="E528" t="s">
        <v>2407</v>
      </c>
      <c r="F528" s="4">
        <v>83</v>
      </c>
      <c r="H528" s="4">
        <v>1999</v>
      </c>
    </row>
    <row r="529" spans="2:17">
      <c r="B529" s="27">
        <v>9.8000000000000007</v>
      </c>
      <c r="C529" s="173" t="s">
        <v>578</v>
      </c>
      <c r="D529" s="16" t="s">
        <v>3043</v>
      </c>
      <c r="E529" s="16" t="s">
        <v>1545</v>
      </c>
      <c r="F529" s="2" t="s">
        <v>716</v>
      </c>
      <c r="G529" s="16"/>
      <c r="H529" s="2">
        <v>2011</v>
      </c>
    </row>
    <row r="531" spans="2:17">
      <c r="B531" s="28" t="s">
        <v>2603</v>
      </c>
      <c r="F531" s="2"/>
      <c r="H531" s="2"/>
    </row>
    <row r="532" spans="2:17">
      <c r="B532" s="39" t="s">
        <v>2604</v>
      </c>
      <c r="C532" s="41"/>
      <c r="D532" s="38" t="s">
        <v>1711</v>
      </c>
      <c r="E532" s="38" t="s">
        <v>1573</v>
      </c>
      <c r="F532" s="39" t="s">
        <v>4703</v>
      </c>
      <c r="G532" s="37"/>
      <c r="H532" s="39" t="s">
        <v>4715</v>
      </c>
      <c r="K532" s="27"/>
      <c r="O532" s="4"/>
      <c r="P532" s="16"/>
      <c r="Q532" s="2"/>
    </row>
    <row r="533" spans="2:17">
      <c r="B533" s="5" t="s">
        <v>2605</v>
      </c>
      <c r="D533" t="s">
        <v>2412</v>
      </c>
      <c r="E533" t="s">
        <v>2413</v>
      </c>
      <c r="F533" s="2" t="s">
        <v>4691</v>
      </c>
      <c r="G533" s="4"/>
      <c r="H533" s="2" t="s">
        <v>4750</v>
      </c>
      <c r="K533" s="27"/>
      <c r="L533" s="16"/>
      <c r="O533" s="4"/>
      <c r="P533" s="16"/>
      <c r="Q533" s="2"/>
    </row>
    <row r="534" spans="2:17">
      <c r="B534" s="27">
        <v>12.73</v>
      </c>
      <c r="C534" s="1" t="s">
        <v>578</v>
      </c>
      <c r="D534" t="s">
        <v>4349</v>
      </c>
      <c r="E534" t="s">
        <v>3997</v>
      </c>
      <c r="F534" s="2" t="s">
        <v>1241</v>
      </c>
      <c r="H534" s="4">
        <v>2018</v>
      </c>
      <c r="K534" s="27"/>
      <c r="L534" s="16"/>
      <c r="O534" s="4"/>
      <c r="P534" s="16"/>
      <c r="Q534" s="2"/>
    </row>
    <row r="535" spans="2:17">
      <c r="B535" s="27">
        <v>12.58</v>
      </c>
      <c r="D535" t="s">
        <v>3783</v>
      </c>
      <c r="E535" t="s">
        <v>1613</v>
      </c>
      <c r="F535" s="4">
        <v>95</v>
      </c>
      <c r="G535" s="4"/>
      <c r="H535" s="2" t="s">
        <v>2944</v>
      </c>
      <c r="K535" s="27"/>
      <c r="L535" s="16"/>
      <c r="O535" s="4"/>
      <c r="P535" s="16"/>
      <c r="Q535" s="2"/>
    </row>
    <row r="536" spans="2:17">
      <c r="B536" s="27">
        <v>12.26</v>
      </c>
      <c r="D536" t="s">
        <v>3634</v>
      </c>
      <c r="E536" t="s">
        <v>1657</v>
      </c>
      <c r="F536" s="4">
        <v>95</v>
      </c>
      <c r="G536" s="4"/>
      <c r="H536" s="2" t="s">
        <v>2944</v>
      </c>
      <c r="K536" s="27"/>
      <c r="L536" s="16"/>
      <c r="O536" s="4"/>
      <c r="P536" s="16"/>
      <c r="Q536" s="2"/>
    </row>
    <row r="537" spans="2:17">
      <c r="B537" s="27">
        <v>12.03</v>
      </c>
      <c r="C537" s="1" t="s">
        <v>578</v>
      </c>
      <c r="D537" t="s">
        <v>3637</v>
      </c>
      <c r="E537" t="s">
        <v>1563</v>
      </c>
      <c r="F537" s="4">
        <v>93</v>
      </c>
      <c r="G537" s="4"/>
      <c r="H537" s="2" t="s">
        <v>2945</v>
      </c>
      <c r="K537" s="2"/>
      <c r="L537" s="16"/>
      <c r="O537" s="4"/>
      <c r="P537" s="16"/>
      <c r="Q537" s="4"/>
    </row>
    <row r="538" spans="2:17">
      <c r="B538" s="5" t="s">
        <v>2606</v>
      </c>
      <c r="D538" t="s">
        <v>1581</v>
      </c>
      <c r="E538" t="s">
        <v>1558</v>
      </c>
      <c r="F538" s="2">
        <v>82</v>
      </c>
      <c r="G538" s="4"/>
      <c r="H538" s="2" t="s">
        <v>4915</v>
      </c>
      <c r="K538" s="27"/>
      <c r="L538" s="16"/>
      <c r="O538" s="4"/>
      <c r="P538" s="16"/>
      <c r="Q538" s="2"/>
    </row>
    <row r="539" spans="2:17">
      <c r="B539" s="5" t="s">
        <v>1308</v>
      </c>
      <c r="D539" t="s">
        <v>1555</v>
      </c>
      <c r="E539" t="s">
        <v>1550</v>
      </c>
      <c r="F539" s="2" t="s">
        <v>4691</v>
      </c>
      <c r="G539" s="4"/>
      <c r="H539" s="2" t="s">
        <v>4750</v>
      </c>
      <c r="K539" s="27"/>
      <c r="L539" s="16"/>
      <c r="O539" s="4"/>
      <c r="P539" s="16"/>
      <c r="Q539" s="2"/>
    </row>
    <row r="540" spans="2:17">
      <c r="B540" s="2" t="s">
        <v>4424</v>
      </c>
      <c r="C540" s="173"/>
      <c r="D540" t="s">
        <v>2977</v>
      </c>
      <c r="E540" t="s">
        <v>1573</v>
      </c>
      <c r="F540" s="2" t="s">
        <v>1241</v>
      </c>
      <c r="H540" s="4">
        <v>2017</v>
      </c>
      <c r="K540" s="27"/>
      <c r="L540" s="16"/>
      <c r="M540" s="16"/>
      <c r="O540" s="4"/>
      <c r="P540" s="16"/>
      <c r="Q540" s="2"/>
    </row>
    <row r="541" spans="2:17">
      <c r="B541" s="27">
        <v>11.82</v>
      </c>
      <c r="D541" t="s">
        <v>1552</v>
      </c>
      <c r="E541" t="s">
        <v>1553</v>
      </c>
      <c r="F541" s="4">
        <v>92</v>
      </c>
      <c r="G541" s="4"/>
      <c r="H541" s="2" t="s">
        <v>4631</v>
      </c>
    </row>
    <row r="542" spans="2:17">
      <c r="B542" s="2">
        <v>11.67</v>
      </c>
      <c r="D542" t="s">
        <v>2424</v>
      </c>
      <c r="E542" t="s">
        <v>2425</v>
      </c>
      <c r="F542" s="2">
        <v>77</v>
      </c>
      <c r="G542" s="4"/>
      <c r="H542" s="2">
        <v>1994</v>
      </c>
      <c r="K542" s="27"/>
      <c r="L542" s="16"/>
      <c r="O542" s="4"/>
      <c r="P542" s="16"/>
      <c r="Q542" s="2"/>
    </row>
    <row r="543" spans="2:17">
      <c r="B543" s="2" t="s">
        <v>1310</v>
      </c>
      <c r="D543" t="s">
        <v>2598</v>
      </c>
      <c r="E543" t="s">
        <v>1599</v>
      </c>
      <c r="F543" s="2" t="s">
        <v>4691</v>
      </c>
      <c r="G543" s="4"/>
      <c r="H543" s="2" t="s">
        <v>4658</v>
      </c>
      <c r="K543" s="27"/>
      <c r="L543" s="16"/>
      <c r="M543" s="16"/>
      <c r="O543" s="4"/>
      <c r="P543" s="16"/>
      <c r="Q543" s="2"/>
    </row>
    <row r="544" spans="2:17">
      <c r="B544" s="2" t="s">
        <v>1310</v>
      </c>
      <c r="D544" t="s">
        <v>1070</v>
      </c>
      <c r="E544" t="s">
        <v>1570</v>
      </c>
      <c r="F544" s="2" t="s">
        <v>1241</v>
      </c>
      <c r="H544" s="4">
        <v>2018</v>
      </c>
      <c r="K544" s="27"/>
      <c r="L544" s="16"/>
      <c r="O544" s="4"/>
      <c r="P544" s="16"/>
      <c r="Q544" s="2"/>
    </row>
    <row r="545" spans="2:17">
      <c r="B545" s="27">
        <v>11.53</v>
      </c>
      <c r="D545" t="s">
        <v>2366</v>
      </c>
      <c r="E545" t="s">
        <v>2407</v>
      </c>
      <c r="F545" s="4">
        <v>90</v>
      </c>
      <c r="G545" s="4"/>
      <c r="H545" s="2" t="s">
        <v>4694</v>
      </c>
      <c r="K545" s="2"/>
      <c r="L545" s="16"/>
      <c r="O545" s="4"/>
      <c r="P545" s="16"/>
      <c r="Q545" s="4"/>
    </row>
    <row r="546" spans="2:17">
      <c r="B546" s="2" t="s">
        <v>2607</v>
      </c>
      <c r="D546" t="s">
        <v>1694</v>
      </c>
      <c r="E546" t="s">
        <v>1558</v>
      </c>
      <c r="F546" s="2">
        <v>79</v>
      </c>
      <c r="G546" s="4"/>
      <c r="H546" s="2">
        <v>1996</v>
      </c>
      <c r="K546" s="27"/>
      <c r="L546" s="16"/>
      <c r="O546" s="4"/>
      <c r="P546" s="16"/>
      <c r="Q546" s="2"/>
    </row>
    <row r="547" spans="2:17">
      <c r="B547" s="27">
        <v>11.46</v>
      </c>
      <c r="D547" t="s">
        <v>3578</v>
      </c>
      <c r="E547" t="s">
        <v>1543</v>
      </c>
      <c r="F547" s="4">
        <v>94</v>
      </c>
      <c r="G547" s="4"/>
      <c r="H547" s="2" t="s">
        <v>2944</v>
      </c>
      <c r="K547" s="27"/>
      <c r="L547" s="16"/>
      <c r="O547" s="4"/>
      <c r="P547" s="16"/>
      <c r="Q547" s="2"/>
    </row>
    <row r="548" spans="2:17">
      <c r="B548" s="2" t="s">
        <v>1200</v>
      </c>
      <c r="D548" t="s">
        <v>2608</v>
      </c>
      <c r="E548" t="s">
        <v>2609</v>
      </c>
      <c r="F548" s="2" t="s">
        <v>4914</v>
      </c>
      <c r="G548" s="4"/>
      <c r="H548" s="2" t="s">
        <v>4915</v>
      </c>
      <c r="K548" s="27"/>
      <c r="L548" s="16"/>
      <c r="M548" s="16"/>
      <c r="O548" s="4"/>
      <c r="P548" s="16"/>
      <c r="Q548" s="2"/>
    </row>
    <row r="549" spans="2:17">
      <c r="B549" s="27">
        <v>11.4</v>
      </c>
      <c r="D549" t="s">
        <v>2598</v>
      </c>
      <c r="E549" t="s">
        <v>1599</v>
      </c>
      <c r="F549" s="4">
        <v>89</v>
      </c>
      <c r="G549" s="4"/>
      <c r="H549" s="2" t="s">
        <v>4658</v>
      </c>
      <c r="K549" s="27"/>
      <c r="L549" s="16"/>
      <c r="M549" s="16"/>
      <c r="O549" s="4"/>
      <c r="P549" s="16"/>
      <c r="Q549" s="2"/>
    </row>
    <row r="550" spans="2:17">
      <c r="B550" s="2" t="s">
        <v>2610</v>
      </c>
      <c r="D550" t="s">
        <v>2611</v>
      </c>
      <c r="E550" t="s">
        <v>1553</v>
      </c>
      <c r="F550" s="2" t="s">
        <v>4709</v>
      </c>
      <c r="G550" s="4"/>
      <c r="H550" s="2" t="s">
        <v>4694</v>
      </c>
      <c r="K550" s="2"/>
      <c r="L550" s="16"/>
      <c r="O550" s="4"/>
      <c r="P550" s="16"/>
      <c r="Q550" s="4"/>
    </row>
    <row r="551" spans="2:17">
      <c r="B551" s="2" t="s">
        <v>4425</v>
      </c>
      <c r="D551" t="s">
        <v>4444</v>
      </c>
      <c r="E551" t="s">
        <v>4445</v>
      </c>
      <c r="F551" s="2" t="s">
        <v>1683</v>
      </c>
      <c r="H551" s="4">
        <v>2018</v>
      </c>
    </row>
    <row r="552" spans="2:17">
      <c r="B552" s="2"/>
      <c r="F552" s="2"/>
      <c r="G552" s="4"/>
      <c r="H552" s="2"/>
      <c r="K552" s="27"/>
      <c r="L552" s="16"/>
      <c r="O552" s="4"/>
      <c r="P552" s="16"/>
      <c r="Q552" s="2"/>
    </row>
    <row r="553" spans="2:17">
      <c r="B553" s="28" t="s">
        <v>966</v>
      </c>
      <c r="F553" s="2"/>
      <c r="H553" s="2"/>
    </row>
    <row r="554" spans="2:17">
      <c r="B554" s="39" t="s">
        <v>968</v>
      </c>
      <c r="C554" s="41"/>
      <c r="D554" s="38" t="s">
        <v>2412</v>
      </c>
      <c r="E554" s="38" t="s">
        <v>2413</v>
      </c>
      <c r="F554" s="39" t="s">
        <v>4691</v>
      </c>
      <c r="G554" s="38"/>
      <c r="H554" s="39" t="s">
        <v>4750</v>
      </c>
      <c r="K554" s="27"/>
      <c r="O554" s="4"/>
      <c r="Q554" s="4"/>
    </row>
    <row r="555" spans="2:17">
      <c r="B555" s="5" t="s">
        <v>969</v>
      </c>
      <c r="D555" t="s">
        <v>2595</v>
      </c>
      <c r="E555" t="s">
        <v>2596</v>
      </c>
      <c r="F555" s="2" t="s">
        <v>4707</v>
      </c>
      <c r="H555" s="2" t="s">
        <v>4750</v>
      </c>
      <c r="K555" s="27"/>
      <c r="O555" s="4"/>
      <c r="Q555" s="4"/>
    </row>
    <row r="556" spans="2:17">
      <c r="B556" s="5" t="s">
        <v>970</v>
      </c>
      <c r="D556" t="s">
        <v>1763</v>
      </c>
      <c r="E556" t="s">
        <v>1764</v>
      </c>
      <c r="F556" s="2">
        <v>80</v>
      </c>
      <c r="H556" s="2">
        <v>1997</v>
      </c>
      <c r="K556" s="4"/>
      <c r="O556" s="4"/>
      <c r="Q556" s="4"/>
    </row>
    <row r="557" spans="2:17">
      <c r="B557" s="5" t="s">
        <v>970</v>
      </c>
      <c r="D557" t="s">
        <v>1711</v>
      </c>
      <c r="E557" t="s">
        <v>1573</v>
      </c>
      <c r="F557" s="2" t="s">
        <v>4703</v>
      </c>
      <c r="H557" s="2" t="s">
        <v>4715</v>
      </c>
      <c r="K557" s="4"/>
      <c r="O557" s="4"/>
      <c r="Q557" s="4"/>
    </row>
    <row r="558" spans="2:17">
      <c r="B558" s="2" t="s">
        <v>4426</v>
      </c>
      <c r="C558" s="1" t="s">
        <v>578</v>
      </c>
      <c r="D558" t="s">
        <v>4349</v>
      </c>
      <c r="E558" t="s">
        <v>3997</v>
      </c>
      <c r="F558" s="2" t="s">
        <v>1241</v>
      </c>
      <c r="H558" s="4">
        <v>2018</v>
      </c>
      <c r="K558" s="27"/>
      <c r="O558" s="4"/>
      <c r="Q558" s="4"/>
    </row>
    <row r="559" spans="2:17">
      <c r="B559" s="4">
        <v>33.409999999999997</v>
      </c>
      <c r="D559" s="19" t="s">
        <v>3634</v>
      </c>
      <c r="E559" s="19" t="s">
        <v>1657</v>
      </c>
      <c r="F559" s="4">
        <v>95</v>
      </c>
      <c r="G559" s="4"/>
      <c r="H559" s="4">
        <v>2012</v>
      </c>
      <c r="K559" s="27"/>
      <c r="O559" s="4"/>
      <c r="Q559" s="4"/>
    </row>
    <row r="560" spans="2:17">
      <c r="B560" s="27">
        <v>32.07</v>
      </c>
      <c r="D560" t="s">
        <v>5549</v>
      </c>
      <c r="E560" t="s">
        <v>2582</v>
      </c>
      <c r="F560" s="2" t="s">
        <v>4813</v>
      </c>
      <c r="H560" s="4">
        <v>2021</v>
      </c>
      <c r="K560" s="27"/>
      <c r="O560" s="4"/>
      <c r="Q560" s="4"/>
    </row>
    <row r="561" spans="2:17">
      <c r="B561" s="27">
        <v>31.75</v>
      </c>
      <c r="D561" t="s">
        <v>2977</v>
      </c>
      <c r="E561" t="s">
        <v>1573</v>
      </c>
      <c r="F561" s="2" t="s">
        <v>1241</v>
      </c>
      <c r="H561" s="4">
        <v>2018</v>
      </c>
      <c r="K561" s="27"/>
      <c r="O561" s="4"/>
      <c r="Q561" s="4"/>
    </row>
    <row r="562" spans="2:17">
      <c r="B562" s="27">
        <v>30.85</v>
      </c>
      <c r="D562" s="19" t="s">
        <v>3242</v>
      </c>
      <c r="E562" s="19" t="s">
        <v>1568</v>
      </c>
      <c r="F562" s="2" t="s">
        <v>744</v>
      </c>
      <c r="G562" s="4"/>
      <c r="H562" s="4">
        <v>2010</v>
      </c>
      <c r="K562" s="27"/>
      <c r="O562" s="4"/>
      <c r="Q562" s="4"/>
    </row>
    <row r="563" spans="2:17">
      <c r="B563" s="2" t="s">
        <v>2378</v>
      </c>
      <c r="D563" s="19" t="s">
        <v>1652</v>
      </c>
      <c r="E563" s="19" t="s">
        <v>1613</v>
      </c>
      <c r="F563" s="2" t="s">
        <v>1683</v>
      </c>
      <c r="H563" s="4">
        <v>2019</v>
      </c>
      <c r="K563" s="27"/>
      <c r="O563" s="4"/>
      <c r="Q563" s="4"/>
    </row>
    <row r="564" spans="2:17">
      <c r="B564" s="5" t="s">
        <v>2597</v>
      </c>
      <c r="D564" t="s">
        <v>1771</v>
      </c>
      <c r="E564" t="s">
        <v>1772</v>
      </c>
      <c r="F564" s="2" t="s">
        <v>4914</v>
      </c>
      <c r="H564" s="2" t="s">
        <v>4628</v>
      </c>
      <c r="K564" s="27"/>
      <c r="O564" s="4"/>
      <c r="Q564" s="4"/>
    </row>
    <row r="565" spans="2:17">
      <c r="B565" s="5" t="s">
        <v>977</v>
      </c>
      <c r="D565" t="s">
        <v>2598</v>
      </c>
      <c r="E565" t="s">
        <v>2413</v>
      </c>
      <c r="F565" s="2" t="s">
        <v>4693</v>
      </c>
      <c r="H565" s="2" t="s">
        <v>4631</v>
      </c>
      <c r="K565" s="27"/>
      <c r="O565" s="4"/>
      <c r="Q565" s="4"/>
    </row>
    <row r="566" spans="2:17">
      <c r="B566" s="2" t="s">
        <v>3245</v>
      </c>
      <c r="D566" s="19" t="s">
        <v>3578</v>
      </c>
      <c r="E566" s="19" t="s">
        <v>1543</v>
      </c>
      <c r="F566" s="4">
        <v>94</v>
      </c>
      <c r="G566" s="4"/>
      <c r="H566" s="4">
        <v>2011</v>
      </c>
      <c r="K566" s="4"/>
      <c r="O566" s="4"/>
      <c r="Q566" s="4"/>
    </row>
    <row r="567" spans="2:17">
      <c r="B567" s="5" t="s">
        <v>980</v>
      </c>
      <c r="D567" t="s">
        <v>2598</v>
      </c>
      <c r="E567" t="s">
        <v>1599</v>
      </c>
      <c r="F567" s="2" t="s">
        <v>4691</v>
      </c>
      <c r="H567" s="2" t="s">
        <v>4658</v>
      </c>
      <c r="K567" s="27"/>
      <c r="O567" s="4"/>
      <c r="Q567" s="4"/>
    </row>
    <row r="568" spans="2:17">
      <c r="B568" s="2" t="s">
        <v>4416</v>
      </c>
      <c r="D568" t="s">
        <v>3996</v>
      </c>
      <c r="E568" t="s">
        <v>1561</v>
      </c>
      <c r="F568" s="4">
        <v>99</v>
      </c>
      <c r="G568" s="4"/>
      <c r="H568" s="4">
        <v>2016</v>
      </c>
      <c r="K568" s="27"/>
      <c r="O568" s="4"/>
      <c r="Q568" s="4"/>
    </row>
    <row r="569" spans="2:17">
      <c r="B569" s="27">
        <v>28.07</v>
      </c>
      <c r="D569" t="s">
        <v>4560</v>
      </c>
      <c r="E569" t="s">
        <v>4561</v>
      </c>
      <c r="F569" s="4">
        <v>96</v>
      </c>
      <c r="G569" s="4"/>
      <c r="H569" s="4">
        <v>2012</v>
      </c>
      <c r="K569" s="27"/>
      <c r="O569" s="4"/>
      <c r="Q569" s="4"/>
    </row>
    <row r="570" spans="2:17">
      <c r="B570" s="5" t="s">
        <v>2599</v>
      </c>
      <c r="D570" t="s">
        <v>2600</v>
      </c>
      <c r="E570" t="s">
        <v>1608</v>
      </c>
      <c r="F570" s="2" t="s">
        <v>4763</v>
      </c>
      <c r="G570" s="4"/>
      <c r="H570" s="2" t="s">
        <v>4715</v>
      </c>
      <c r="K570" s="27"/>
      <c r="O570" s="4"/>
      <c r="Q570" s="4"/>
    </row>
    <row r="571" spans="2:17">
      <c r="B571" s="5" t="s">
        <v>2601</v>
      </c>
      <c r="D571" t="s">
        <v>1774</v>
      </c>
      <c r="E571" t="s">
        <v>1550</v>
      </c>
      <c r="F571" s="2" t="s">
        <v>4746</v>
      </c>
      <c r="G571" s="4"/>
      <c r="H571" s="2" t="s">
        <v>4658</v>
      </c>
      <c r="K571" s="27"/>
      <c r="O571" s="4"/>
      <c r="Q571" s="4"/>
    </row>
    <row r="572" spans="2:17">
      <c r="B572" s="2" t="s">
        <v>5307</v>
      </c>
      <c r="D572" t="s">
        <v>1728</v>
      </c>
      <c r="E572" t="s">
        <v>1729</v>
      </c>
      <c r="F572" s="2" t="s">
        <v>1067</v>
      </c>
      <c r="H572" s="4">
        <v>2020</v>
      </c>
      <c r="K572" s="2"/>
      <c r="O572" s="2"/>
      <c r="Q572" s="2"/>
    </row>
    <row r="573" spans="2:17">
      <c r="B573" s="5" t="s">
        <v>2602</v>
      </c>
      <c r="D573" t="s">
        <v>1552</v>
      </c>
      <c r="E573" t="s">
        <v>1553</v>
      </c>
      <c r="F573" s="2" t="s">
        <v>4709</v>
      </c>
      <c r="G573" s="4"/>
      <c r="H573" s="2" t="s">
        <v>4631</v>
      </c>
      <c r="K573" s="2"/>
      <c r="O573" s="2"/>
      <c r="Q573" s="2"/>
    </row>
    <row r="574" spans="2:17">
      <c r="K574" s="27"/>
      <c r="O574" s="4"/>
      <c r="Q574" s="4"/>
    </row>
    <row r="575" spans="2:17">
      <c r="B575" s="28" t="s">
        <v>2615</v>
      </c>
      <c r="F575" s="2"/>
      <c r="H575" s="2"/>
      <c r="K575" s="27"/>
      <c r="O575" s="4"/>
      <c r="Q575" s="4"/>
    </row>
    <row r="576" spans="2:17">
      <c r="B576" s="37">
        <v>52.98</v>
      </c>
      <c r="C576" s="41"/>
      <c r="D576" s="40" t="s">
        <v>3634</v>
      </c>
      <c r="E576" s="40" t="s">
        <v>1657</v>
      </c>
      <c r="F576" s="37">
        <v>95</v>
      </c>
      <c r="G576" s="37"/>
      <c r="H576" s="37">
        <v>2012</v>
      </c>
    </row>
    <row r="577" spans="2:8">
      <c r="B577" s="4">
        <v>45.33</v>
      </c>
      <c r="C577" s="1" t="s">
        <v>578</v>
      </c>
      <c r="D577" t="s">
        <v>4349</v>
      </c>
      <c r="E577" t="s">
        <v>3997</v>
      </c>
      <c r="F577" s="2" t="s">
        <v>1241</v>
      </c>
      <c r="H577" s="4">
        <v>2018</v>
      </c>
    </row>
    <row r="578" spans="2:8">
      <c r="B578" s="27">
        <v>41.55</v>
      </c>
      <c r="D578" t="s">
        <v>5566</v>
      </c>
      <c r="E578" t="s">
        <v>1451</v>
      </c>
      <c r="F578" s="2" t="s">
        <v>4379</v>
      </c>
      <c r="G578" s="4"/>
      <c r="H578" s="4">
        <v>2021</v>
      </c>
    </row>
    <row r="579" spans="2:8">
      <c r="B579" s="2" t="s">
        <v>3441</v>
      </c>
      <c r="D579" t="s">
        <v>5297</v>
      </c>
      <c r="E579" t="s">
        <v>1553</v>
      </c>
      <c r="F579" s="2" t="s">
        <v>4813</v>
      </c>
      <c r="H579" s="4">
        <v>2021</v>
      </c>
    </row>
    <row r="580" spans="2:8">
      <c r="B580" s="27">
        <v>40.5</v>
      </c>
      <c r="C580" s="1" t="s">
        <v>578</v>
      </c>
      <c r="D580" t="s">
        <v>2515</v>
      </c>
      <c r="E580" t="s">
        <v>1545</v>
      </c>
      <c r="F580" s="4">
        <v>97</v>
      </c>
      <c r="G580" s="4"/>
      <c r="H580" s="4">
        <v>2014</v>
      </c>
    </row>
    <row r="581" spans="2:8">
      <c r="B581" s="2" t="s">
        <v>3380</v>
      </c>
      <c r="D581" t="s">
        <v>2977</v>
      </c>
      <c r="E581" t="s">
        <v>1573</v>
      </c>
      <c r="F581" s="2" t="s">
        <v>1241</v>
      </c>
      <c r="H581" s="4">
        <v>2017</v>
      </c>
    </row>
    <row r="582" spans="2:8">
      <c r="B582" s="2" t="s">
        <v>2915</v>
      </c>
      <c r="D582" t="s">
        <v>5556</v>
      </c>
      <c r="E582" t="s">
        <v>1599</v>
      </c>
      <c r="F582" s="2" t="s">
        <v>4379</v>
      </c>
      <c r="H582" s="2" t="s">
        <v>5421</v>
      </c>
    </row>
    <row r="583" spans="2:8">
      <c r="B583" s="2" t="s">
        <v>1216</v>
      </c>
      <c r="D583" t="s">
        <v>1787</v>
      </c>
      <c r="E583" t="s">
        <v>1573</v>
      </c>
      <c r="F583" s="2" t="s">
        <v>4691</v>
      </c>
      <c r="H583" s="2" t="s">
        <v>4750</v>
      </c>
    </row>
    <row r="584" spans="2:8">
      <c r="B584" s="4">
        <v>36.96</v>
      </c>
      <c r="D584" t="s">
        <v>1080</v>
      </c>
      <c r="E584" t="s">
        <v>1610</v>
      </c>
      <c r="F584" s="2" t="s">
        <v>1683</v>
      </c>
      <c r="H584" s="4">
        <v>2019</v>
      </c>
    </row>
    <row r="585" spans="2:8">
      <c r="B585" s="36">
        <v>36.549999999999997</v>
      </c>
      <c r="C585" s="55"/>
      <c r="D585" s="45" t="s">
        <v>3603</v>
      </c>
      <c r="E585" s="45" t="s">
        <v>3604</v>
      </c>
      <c r="F585" s="36">
        <v>94</v>
      </c>
      <c r="G585" s="36"/>
      <c r="H585" s="36">
        <v>2011</v>
      </c>
    </row>
    <row r="586" spans="2:8">
      <c r="B586" s="2" t="s">
        <v>5567</v>
      </c>
      <c r="D586" t="s">
        <v>4853</v>
      </c>
      <c r="E586" t="s">
        <v>1553</v>
      </c>
      <c r="F586" s="2" t="s">
        <v>4379</v>
      </c>
      <c r="H586" s="2" t="s">
        <v>5421</v>
      </c>
    </row>
    <row r="587" spans="2:8">
      <c r="B587" s="2" t="s">
        <v>2616</v>
      </c>
      <c r="D587" t="s">
        <v>1711</v>
      </c>
      <c r="E587" t="s">
        <v>1573</v>
      </c>
      <c r="F587" s="2" t="s">
        <v>4703</v>
      </c>
      <c r="H587" s="2" t="s">
        <v>4628</v>
      </c>
    </row>
    <row r="588" spans="2:8">
      <c r="B588" s="2" t="s">
        <v>5308</v>
      </c>
      <c r="D588" t="s">
        <v>696</v>
      </c>
      <c r="E588" t="s">
        <v>1668</v>
      </c>
      <c r="F588" s="2" t="s">
        <v>4379</v>
      </c>
      <c r="H588" s="4">
        <v>2020</v>
      </c>
    </row>
    <row r="589" spans="2:8">
      <c r="B589" s="2" t="s">
        <v>2617</v>
      </c>
      <c r="D589" t="s">
        <v>1774</v>
      </c>
      <c r="E589" t="s">
        <v>1550</v>
      </c>
      <c r="F589" s="2" t="s">
        <v>4746</v>
      </c>
      <c r="H589" s="2" t="s">
        <v>4658</v>
      </c>
    </row>
    <row r="590" spans="2:8">
      <c r="B590" s="4">
        <v>30.95</v>
      </c>
      <c r="D590" t="s">
        <v>3955</v>
      </c>
      <c r="E590" t="s">
        <v>1568</v>
      </c>
      <c r="F590" s="2" t="s">
        <v>581</v>
      </c>
      <c r="H590" s="4">
        <v>2017</v>
      </c>
    </row>
    <row r="591" spans="2:8">
      <c r="B591" s="2" t="s">
        <v>4427</v>
      </c>
      <c r="D591" t="s">
        <v>3190</v>
      </c>
      <c r="E591" t="s">
        <v>1561</v>
      </c>
      <c r="F591" s="2" t="s">
        <v>1683</v>
      </c>
      <c r="H591" s="4">
        <v>2018</v>
      </c>
    </row>
    <row r="592" spans="2:8">
      <c r="B592" s="2" t="s">
        <v>4417</v>
      </c>
      <c r="D592" t="s">
        <v>3996</v>
      </c>
      <c r="E592" t="s">
        <v>1561</v>
      </c>
      <c r="F592" s="4">
        <v>99</v>
      </c>
      <c r="G592" s="4"/>
      <c r="H592" s="4">
        <v>2016</v>
      </c>
    </row>
    <row r="593" spans="2:8">
      <c r="B593" s="2" t="s">
        <v>2440</v>
      </c>
      <c r="D593" t="s">
        <v>1068</v>
      </c>
      <c r="E593" t="s">
        <v>1568</v>
      </c>
      <c r="F593" s="2" t="s">
        <v>1067</v>
      </c>
      <c r="H593" s="4">
        <v>2019</v>
      </c>
    </row>
    <row r="594" spans="2:8">
      <c r="B594" s="2" t="s">
        <v>2618</v>
      </c>
      <c r="D594" t="s">
        <v>2598</v>
      </c>
      <c r="E594" t="s">
        <v>2413</v>
      </c>
      <c r="F594" s="2" t="s">
        <v>4693</v>
      </c>
      <c r="H594" s="2" t="s">
        <v>4631</v>
      </c>
    </row>
    <row r="595" spans="2:8">
      <c r="B595" s="2" t="s">
        <v>2619</v>
      </c>
      <c r="D595" t="s">
        <v>2622</v>
      </c>
      <c r="E595" t="s">
        <v>1648</v>
      </c>
      <c r="F595" s="2" t="s">
        <v>4703</v>
      </c>
      <c r="H595" s="2" t="s">
        <v>4628</v>
      </c>
    </row>
    <row r="596" spans="2:8">
      <c r="B596" s="4"/>
      <c r="F596" s="4"/>
      <c r="G596" s="4"/>
      <c r="H596" s="4"/>
    </row>
    <row r="597" spans="2:8">
      <c r="B597" s="28" t="s">
        <v>2033</v>
      </c>
      <c r="F597" s="2"/>
      <c r="H597" s="2"/>
    </row>
    <row r="598" spans="2:8">
      <c r="B598" s="43">
        <v>43.01</v>
      </c>
      <c r="C598" s="41"/>
      <c r="D598" s="38" t="s">
        <v>3946</v>
      </c>
      <c r="E598" s="38" t="s">
        <v>1550</v>
      </c>
      <c r="F598" s="39" t="s">
        <v>1241</v>
      </c>
      <c r="G598" s="38"/>
      <c r="H598" s="37">
        <v>2018</v>
      </c>
    </row>
    <row r="599" spans="2:8">
      <c r="B599" s="4">
        <v>38.64</v>
      </c>
      <c r="D599" t="s">
        <v>5564</v>
      </c>
      <c r="E599" t="s">
        <v>5563</v>
      </c>
      <c r="F599" s="2" t="s">
        <v>4813</v>
      </c>
      <c r="H599" s="4">
        <v>2021</v>
      </c>
    </row>
    <row r="600" spans="2:8">
      <c r="B600" s="4">
        <v>37.92</v>
      </c>
      <c r="D600" t="s">
        <v>1652</v>
      </c>
      <c r="E600" t="s">
        <v>1613</v>
      </c>
      <c r="F600" s="2" t="s">
        <v>1683</v>
      </c>
      <c r="H600" s="4">
        <v>2019</v>
      </c>
    </row>
    <row r="601" spans="2:8">
      <c r="B601" s="6">
        <v>37.72</v>
      </c>
      <c r="C601" s="11"/>
      <c r="D601" s="12" t="s">
        <v>4000</v>
      </c>
      <c r="E601" s="12" t="s">
        <v>2498</v>
      </c>
      <c r="F601" s="6">
        <v>97</v>
      </c>
      <c r="G601" s="6"/>
      <c r="H601" s="6">
        <v>2014</v>
      </c>
    </row>
    <row r="602" spans="2:8">
      <c r="B602" s="27">
        <v>37.200000000000003</v>
      </c>
      <c r="D602" t="s">
        <v>3996</v>
      </c>
      <c r="E602" t="s">
        <v>1561</v>
      </c>
      <c r="F602" s="4">
        <v>99</v>
      </c>
      <c r="G602" s="4"/>
      <c r="H602" s="4">
        <v>2015</v>
      </c>
    </row>
    <row r="603" spans="2:8">
      <c r="B603" s="4">
        <v>37.020000000000003</v>
      </c>
      <c r="D603" t="s">
        <v>1070</v>
      </c>
      <c r="E603" t="s">
        <v>1570</v>
      </c>
      <c r="F603" s="2" t="s">
        <v>1241</v>
      </c>
      <c r="H603" s="4">
        <v>2018</v>
      </c>
    </row>
    <row r="604" spans="2:8">
      <c r="B604" s="4">
        <v>32.979999999999997</v>
      </c>
      <c r="D604" t="s">
        <v>4378</v>
      </c>
      <c r="E604" t="s">
        <v>1570</v>
      </c>
      <c r="F604" s="2" t="s">
        <v>4379</v>
      </c>
      <c r="G604" s="45"/>
      <c r="H604" s="36">
        <v>2021</v>
      </c>
    </row>
    <row r="605" spans="2:8">
      <c r="B605" s="27">
        <v>32</v>
      </c>
      <c r="D605" t="s">
        <v>3190</v>
      </c>
      <c r="E605" t="s">
        <v>1561</v>
      </c>
      <c r="F605" s="2" t="s">
        <v>1683</v>
      </c>
      <c r="H605" s="4">
        <v>2018</v>
      </c>
    </row>
    <row r="606" spans="2:8">
      <c r="B606" s="4">
        <v>30.56</v>
      </c>
      <c r="D606" t="s">
        <v>2695</v>
      </c>
      <c r="E606" t="s">
        <v>2363</v>
      </c>
      <c r="F606" s="2" t="s">
        <v>581</v>
      </c>
      <c r="H606" s="4">
        <v>2017</v>
      </c>
    </row>
    <row r="607" spans="2:8">
      <c r="B607" s="4">
        <v>30.18</v>
      </c>
      <c r="D607" t="s">
        <v>4378</v>
      </c>
      <c r="E607" t="s">
        <v>1553</v>
      </c>
      <c r="F607" s="2" t="s">
        <v>4813</v>
      </c>
      <c r="H607" s="4">
        <v>2021</v>
      </c>
    </row>
    <row r="608" spans="2:8">
      <c r="B608" s="2" t="s">
        <v>5565</v>
      </c>
      <c r="D608" t="s">
        <v>4850</v>
      </c>
      <c r="E608" t="s">
        <v>1665</v>
      </c>
      <c r="F608" s="2" t="s">
        <v>4379</v>
      </c>
      <c r="H608" s="4">
        <v>2021</v>
      </c>
    </row>
    <row r="609" spans="2:15">
      <c r="B609" s="4">
        <v>29.44</v>
      </c>
      <c r="D609" t="s">
        <v>597</v>
      </c>
      <c r="E609" t="s">
        <v>1451</v>
      </c>
      <c r="F609" s="4">
        <v>99</v>
      </c>
      <c r="G609" s="4"/>
      <c r="H609" s="4">
        <v>2015</v>
      </c>
    </row>
    <row r="610" spans="2:15">
      <c r="B610" s="4">
        <v>29.39</v>
      </c>
      <c r="D610" t="s">
        <v>1244</v>
      </c>
      <c r="E610" t="s">
        <v>2498</v>
      </c>
      <c r="F610" s="2" t="s">
        <v>1241</v>
      </c>
      <c r="H610" s="4">
        <v>2017</v>
      </c>
    </row>
    <row r="611" spans="2:15">
      <c r="B611" s="4">
        <v>29.29</v>
      </c>
      <c r="D611" t="s">
        <v>2977</v>
      </c>
      <c r="E611" t="s">
        <v>1573</v>
      </c>
      <c r="F611" s="2" t="s">
        <v>1241</v>
      </c>
      <c r="H611" s="4">
        <v>2017</v>
      </c>
    </row>
    <row r="612" spans="2:15">
      <c r="B612" s="27">
        <v>28.23</v>
      </c>
      <c r="D612" t="s">
        <v>5528</v>
      </c>
      <c r="E612" t="s">
        <v>1573</v>
      </c>
      <c r="F612" s="2" t="s">
        <v>4813</v>
      </c>
      <c r="H612" s="4">
        <v>2021</v>
      </c>
    </row>
    <row r="613" spans="2:15">
      <c r="B613" s="27">
        <v>27.92</v>
      </c>
      <c r="D613" t="s">
        <v>110</v>
      </c>
      <c r="E613" t="s">
        <v>1451</v>
      </c>
      <c r="F613" s="2" t="s">
        <v>1683</v>
      </c>
      <c r="H613" s="4">
        <v>2019</v>
      </c>
    </row>
    <row r="614" spans="2:15">
      <c r="B614" s="27">
        <v>27.6</v>
      </c>
      <c r="D614" t="s">
        <v>3087</v>
      </c>
      <c r="E614" t="s">
        <v>1648</v>
      </c>
      <c r="F614" s="2" t="s">
        <v>1067</v>
      </c>
      <c r="H614" s="4">
        <v>2020</v>
      </c>
    </row>
    <row r="615" spans="2:15">
      <c r="B615" s="27">
        <v>27.1</v>
      </c>
      <c r="D615" t="s">
        <v>2772</v>
      </c>
      <c r="E615" t="s">
        <v>1451</v>
      </c>
      <c r="F615" s="2" t="s">
        <v>1683</v>
      </c>
      <c r="H615" s="4">
        <v>2018</v>
      </c>
    </row>
    <row r="616" spans="2:15">
      <c r="B616" s="4">
        <v>27.03</v>
      </c>
      <c r="C616" s="1" t="s">
        <v>578</v>
      </c>
      <c r="D616" t="s">
        <v>2515</v>
      </c>
      <c r="E616" t="s">
        <v>1545</v>
      </c>
      <c r="F616" s="4">
        <v>97</v>
      </c>
      <c r="G616" s="4"/>
      <c r="H616" s="4">
        <v>2014</v>
      </c>
    </row>
    <row r="617" spans="2:15">
      <c r="B617" s="36">
        <v>26.88</v>
      </c>
      <c r="D617" t="s">
        <v>3087</v>
      </c>
      <c r="E617" t="s">
        <v>1648</v>
      </c>
      <c r="F617" s="2" t="s">
        <v>1067</v>
      </c>
      <c r="H617" s="4">
        <v>2019</v>
      </c>
    </row>
    <row r="618" spans="2:15">
      <c r="B618" s="36"/>
      <c r="F618" s="2"/>
      <c r="H618" s="4"/>
    </row>
    <row r="619" spans="2:15">
      <c r="B619" s="28" t="s">
        <v>981</v>
      </c>
      <c r="F619" s="2"/>
      <c r="H619" s="2"/>
    </row>
    <row r="620" spans="2:15">
      <c r="B620" s="39" t="s">
        <v>2587</v>
      </c>
      <c r="C620" s="41"/>
      <c r="D620" s="67" t="s">
        <v>1552</v>
      </c>
      <c r="E620" s="38" t="s">
        <v>1553</v>
      </c>
      <c r="F620" s="39" t="s">
        <v>4709</v>
      </c>
      <c r="G620" s="38"/>
      <c r="H620" s="39" t="s">
        <v>4631</v>
      </c>
      <c r="O620" s="66"/>
    </row>
    <row r="621" spans="2:15">
      <c r="B621" s="5" t="s">
        <v>984</v>
      </c>
      <c r="D621" s="16" t="s">
        <v>2412</v>
      </c>
      <c r="E621" t="s">
        <v>2413</v>
      </c>
      <c r="F621" s="2" t="s">
        <v>4691</v>
      </c>
      <c r="H621" s="2" t="s">
        <v>4658</v>
      </c>
      <c r="O621" s="66"/>
    </row>
    <row r="622" spans="2:15">
      <c r="B622" s="5" t="s">
        <v>2588</v>
      </c>
      <c r="D622" t="s">
        <v>1581</v>
      </c>
      <c r="E622" t="s">
        <v>1558</v>
      </c>
      <c r="F622" s="2">
        <v>82</v>
      </c>
      <c r="H622" s="2">
        <v>1998</v>
      </c>
      <c r="O622" s="66"/>
    </row>
    <row r="623" spans="2:15">
      <c r="B623" s="5" t="s">
        <v>986</v>
      </c>
      <c r="D623" t="s">
        <v>2589</v>
      </c>
      <c r="E623" t="s">
        <v>1668</v>
      </c>
      <c r="F623" s="2" t="s">
        <v>4746</v>
      </c>
      <c r="H623" s="2" t="s">
        <v>4658</v>
      </c>
      <c r="O623" s="66"/>
    </row>
    <row r="624" spans="2:15">
      <c r="B624" s="5" t="s">
        <v>2590</v>
      </c>
      <c r="D624" t="s">
        <v>1567</v>
      </c>
      <c r="E624" t="s">
        <v>1568</v>
      </c>
      <c r="F624" s="2" t="s">
        <v>4691</v>
      </c>
      <c r="H624" s="2" t="s">
        <v>4750</v>
      </c>
      <c r="O624" s="66"/>
    </row>
    <row r="625" spans="2:15">
      <c r="B625" s="5" t="s">
        <v>987</v>
      </c>
      <c r="D625" t="s">
        <v>2360</v>
      </c>
      <c r="E625" t="s">
        <v>2361</v>
      </c>
      <c r="F625" s="2" t="s">
        <v>4763</v>
      </c>
      <c r="H625" s="2" t="s">
        <v>4692</v>
      </c>
      <c r="O625" s="66"/>
    </row>
    <row r="626" spans="2:15">
      <c r="B626" s="2" t="s">
        <v>2379</v>
      </c>
      <c r="D626" t="s">
        <v>1652</v>
      </c>
      <c r="E626" t="s">
        <v>1613</v>
      </c>
      <c r="F626" s="2" t="s">
        <v>1683</v>
      </c>
      <c r="H626" s="4">
        <v>2019</v>
      </c>
      <c r="O626" s="66"/>
    </row>
    <row r="627" spans="2:15">
      <c r="B627" s="5" t="s">
        <v>988</v>
      </c>
      <c r="D627" t="s">
        <v>1771</v>
      </c>
      <c r="E627" t="s">
        <v>1772</v>
      </c>
      <c r="F627" s="2" t="s">
        <v>4914</v>
      </c>
      <c r="H627" s="2" t="s">
        <v>4628</v>
      </c>
      <c r="O627" s="66"/>
    </row>
    <row r="628" spans="2:15">
      <c r="B628" s="5" t="s">
        <v>2591</v>
      </c>
      <c r="D628" t="s">
        <v>2592</v>
      </c>
      <c r="E628" t="s">
        <v>1543</v>
      </c>
      <c r="F628" s="2" t="s">
        <v>4736</v>
      </c>
      <c r="H628" s="2" t="s">
        <v>4915</v>
      </c>
      <c r="O628" s="66"/>
    </row>
    <row r="629" spans="2:15">
      <c r="B629" s="5" t="s">
        <v>5561</v>
      </c>
      <c r="D629" t="s">
        <v>5562</v>
      </c>
      <c r="E629" t="s">
        <v>5563</v>
      </c>
      <c r="F629" s="2" t="s">
        <v>4813</v>
      </c>
      <c r="H629" s="2" t="s">
        <v>5421</v>
      </c>
      <c r="O629" s="66"/>
    </row>
    <row r="630" spans="2:15">
      <c r="B630" s="5" t="s">
        <v>2593</v>
      </c>
      <c r="D630" t="s">
        <v>1659</v>
      </c>
      <c r="E630" t="s">
        <v>1610</v>
      </c>
      <c r="F630" s="2" t="s">
        <v>4736</v>
      </c>
      <c r="H630" s="2" t="s">
        <v>4915</v>
      </c>
      <c r="O630" s="66"/>
    </row>
    <row r="631" spans="2:15">
      <c r="B631" s="5" t="s">
        <v>2594</v>
      </c>
      <c r="D631" t="s">
        <v>1787</v>
      </c>
      <c r="E631" t="s">
        <v>1573</v>
      </c>
      <c r="F631" s="2" t="s">
        <v>4691</v>
      </c>
      <c r="H631" s="2" t="s">
        <v>4750</v>
      </c>
    </row>
    <row r="632" spans="2:15">
      <c r="B632" s="4">
        <v>34.24</v>
      </c>
      <c r="C632" s="1" t="s">
        <v>578</v>
      </c>
      <c r="D632" s="19" t="s">
        <v>3637</v>
      </c>
      <c r="E632" s="19" t="s">
        <v>1563</v>
      </c>
      <c r="F632" s="2">
        <v>93</v>
      </c>
      <c r="G632" s="4"/>
      <c r="H632" s="4">
        <v>2010</v>
      </c>
    </row>
    <row r="633" spans="2:15">
      <c r="B633" s="31" t="s">
        <v>1167</v>
      </c>
      <c r="D633" t="s">
        <v>2622</v>
      </c>
      <c r="E633" t="s">
        <v>1648</v>
      </c>
      <c r="F633" s="2" t="s">
        <v>4703</v>
      </c>
      <c r="H633" s="2" t="s">
        <v>4628</v>
      </c>
      <c r="O633" s="66"/>
    </row>
    <row r="634" spans="2:15">
      <c r="B634" s="31" t="s">
        <v>1167</v>
      </c>
      <c r="D634" s="19" t="s">
        <v>3544</v>
      </c>
      <c r="E634" s="19" t="s">
        <v>1570</v>
      </c>
      <c r="F634" s="4">
        <v>95</v>
      </c>
      <c r="G634" s="4"/>
      <c r="H634" s="4">
        <v>2011</v>
      </c>
    </row>
    <row r="635" spans="2:15">
      <c r="B635" s="31" t="s">
        <v>2040</v>
      </c>
      <c r="D635" t="s">
        <v>2598</v>
      </c>
      <c r="E635" t="s">
        <v>1599</v>
      </c>
      <c r="F635" s="2" t="s">
        <v>4691</v>
      </c>
      <c r="H635" s="2" t="s">
        <v>4658</v>
      </c>
    </row>
    <row r="636" spans="2:15">
      <c r="B636" s="31">
        <v>32.46</v>
      </c>
      <c r="D636" t="s">
        <v>3175</v>
      </c>
      <c r="E636" t="s">
        <v>1558</v>
      </c>
      <c r="F636" s="2">
        <v>77</v>
      </c>
      <c r="H636" s="2">
        <v>1993</v>
      </c>
    </row>
    <row r="637" spans="2:15">
      <c r="B637" s="27">
        <v>32.43</v>
      </c>
      <c r="D637" t="s">
        <v>2441</v>
      </c>
      <c r="E637" t="s">
        <v>1599</v>
      </c>
      <c r="F637" s="4">
        <v>91</v>
      </c>
      <c r="G637" s="4"/>
      <c r="H637" s="4">
        <v>2007</v>
      </c>
      <c r="O637" s="66"/>
    </row>
    <row r="638" spans="2:15">
      <c r="B638" s="27">
        <v>31.61</v>
      </c>
      <c r="D638" t="s">
        <v>1572</v>
      </c>
      <c r="E638" t="s">
        <v>1573</v>
      </c>
      <c r="F638" s="4">
        <v>89</v>
      </c>
      <c r="G638" s="4"/>
      <c r="H638" s="4">
        <v>2005</v>
      </c>
      <c r="O638" s="66"/>
    </row>
    <row r="639" spans="2:15">
      <c r="B639" s="27">
        <v>31.06</v>
      </c>
      <c r="D639" t="s">
        <v>4378</v>
      </c>
      <c r="E639" t="s">
        <v>1570</v>
      </c>
      <c r="F639" s="2" t="s">
        <v>4379</v>
      </c>
      <c r="G639" s="4"/>
      <c r="H639" s="4">
        <v>2021</v>
      </c>
      <c r="O639" s="66"/>
    </row>
    <row r="640" spans="2:15">
      <c r="B640" s="2"/>
      <c r="F640" s="2"/>
      <c r="H640" s="2"/>
      <c r="O640" s="66"/>
    </row>
    <row r="641" spans="2:17">
      <c r="B641" s="28" t="s">
        <v>394</v>
      </c>
      <c r="F641" s="2"/>
      <c r="G641" s="2"/>
      <c r="H641" s="2"/>
      <c r="K641" s="28" t="s">
        <v>1010</v>
      </c>
    </row>
    <row r="642" spans="2:17">
      <c r="B642" s="37">
        <v>46.93</v>
      </c>
      <c r="C642" s="41"/>
      <c r="D642" s="40" t="s">
        <v>4149</v>
      </c>
      <c r="E642" s="40" t="s">
        <v>4049</v>
      </c>
      <c r="F642" s="40" t="s">
        <v>4050</v>
      </c>
      <c r="G642" s="40" t="s">
        <v>5528</v>
      </c>
      <c r="H642" s="37">
        <v>2021</v>
      </c>
      <c r="K642" s="2" t="s">
        <v>1057</v>
      </c>
      <c r="L642" s="1"/>
      <c r="M642" s="10" t="s">
        <v>2410</v>
      </c>
      <c r="N642" s="10" t="s">
        <v>1815</v>
      </c>
      <c r="O642" s="13" t="s">
        <v>1575</v>
      </c>
      <c r="P642" s="13" t="s">
        <v>1801</v>
      </c>
      <c r="Q642" s="2" t="s">
        <v>4658</v>
      </c>
    </row>
    <row r="643" spans="2:17">
      <c r="B643" s="6">
        <v>48.29</v>
      </c>
      <c r="C643" s="11"/>
      <c r="D643" s="10" t="s">
        <v>3041</v>
      </c>
      <c r="E643" s="10" t="s">
        <v>3167</v>
      </c>
      <c r="F643" s="10" t="s">
        <v>1799</v>
      </c>
      <c r="G643" s="10" t="s">
        <v>1810</v>
      </c>
      <c r="H643" s="6">
        <v>2011</v>
      </c>
      <c r="K643" s="2" t="s">
        <v>2638</v>
      </c>
      <c r="L643" s="1"/>
      <c r="M643" s="10" t="s">
        <v>1611</v>
      </c>
      <c r="N643" s="10" t="s">
        <v>1583</v>
      </c>
      <c r="O643" s="32" t="s">
        <v>1172</v>
      </c>
      <c r="P643" s="13" t="s">
        <v>2639</v>
      </c>
      <c r="Q643" s="2" t="s">
        <v>4915</v>
      </c>
    </row>
    <row r="644" spans="2:17">
      <c r="B644" s="4">
        <v>48.33</v>
      </c>
      <c r="D644" s="19" t="s">
        <v>1798</v>
      </c>
      <c r="E644" s="19" t="s">
        <v>1800</v>
      </c>
      <c r="F644" s="19" t="s">
        <v>1799</v>
      </c>
      <c r="G644" s="19" t="s">
        <v>1810</v>
      </c>
      <c r="H644" s="4">
        <v>2010</v>
      </c>
      <c r="K644" s="2" t="s">
        <v>1085</v>
      </c>
      <c r="M644" s="19" t="s">
        <v>3354</v>
      </c>
      <c r="N644" s="32" t="s">
        <v>2449</v>
      </c>
      <c r="O644" s="19" t="s">
        <v>1595</v>
      </c>
      <c r="P644" s="19" t="s">
        <v>1172</v>
      </c>
      <c r="Q644" s="4">
        <v>1998</v>
      </c>
    </row>
    <row r="645" spans="2:17">
      <c r="B645" s="4">
        <v>48.37</v>
      </c>
      <c r="D645" t="s">
        <v>582</v>
      </c>
      <c r="E645" t="s">
        <v>3946</v>
      </c>
      <c r="F645" t="s">
        <v>1070</v>
      </c>
      <c r="G645" t="s">
        <v>2978</v>
      </c>
      <c r="H645" s="4">
        <v>2017</v>
      </c>
      <c r="K645" s="2" t="s">
        <v>2640</v>
      </c>
      <c r="L645" s="1"/>
      <c r="M645" s="19" t="s">
        <v>1174</v>
      </c>
      <c r="N645" s="10" t="s">
        <v>2449</v>
      </c>
      <c r="O645" s="32" t="s">
        <v>1116</v>
      </c>
      <c r="P645" s="13" t="s">
        <v>2641</v>
      </c>
      <c r="Q645" s="2">
        <v>1997</v>
      </c>
    </row>
    <row r="646" spans="2:17">
      <c r="B646" s="2" t="s">
        <v>5557</v>
      </c>
      <c r="D646" s="19" t="s">
        <v>4149</v>
      </c>
      <c r="E646" s="19" t="s">
        <v>2171</v>
      </c>
      <c r="F646" s="19" t="s">
        <v>4049</v>
      </c>
      <c r="G646" s="19" t="s">
        <v>5528</v>
      </c>
      <c r="H646" s="4">
        <v>2021</v>
      </c>
      <c r="K646" s="4">
        <v>60.1</v>
      </c>
      <c r="M646" s="19" t="s">
        <v>1173</v>
      </c>
      <c r="N646" s="19" t="s">
        <v>1611</v>
      </c>
      <c r="O646" s="19" t="s">
        <v>1174</v>
      </c>
      <c r="P646" s="19" t="s">
        <v>2449</v>
      </c>
      <c r="Q646" s="4">
        <v>1997</v>
      </c>
    </row>
    <row r="647" spans="2:17">
      <c r="B647" s="2" t="s">
        <v>3261</v>
      </c>
      <c r="D647" s="19" t="s">
        <v>3318</v>
      </c>
      <c r="E647" s="19" t="s">
        <v>3319</v>
      </c>
      <c r="F647" s="19" t="s">
        <v>3320</v>
      </c>
      <c r="G647" s="19" t="s">
        <v>3321</v>
      </c>
      <c r="H647" s="4">
        <v>2010</v>
      </c>
    </row>
    <row r="648" spans="2:17">
      <c r="B648" s="2" t="s">
        <v>1964</v>
      </c>
      <c r="D648" t="s">
        <v>1965</v>
      </c>
      <c r="E648" t="s">
        <v>4437</v>
      </c>
      <c r="F648" t="s">
        <v>114</v>
      </c>
      <c r="G648" t="s">
        <v>1966</v>
      </c>
      <c r="H648" s="4">
        <v>2018</v>
      </c>
    </row>
    <row r="649" spans="2:17">
      <c r="B649" s="2" t="s">
        <v>5558</v>
      </c>
      <c r="D649" s="19" t="s">
        <v>4843</v>
      </c>
      <c r="E649" s="19" t="s">
        <v>4051</v>
      </c>
      <c r="F649" s="19" t="s">
        <v>2171</v>
      </c>
      <c r="G649" s="19" t="s">
        <v>5528</v>
      </c>
      <c r="H649" s="4">
        <v>2021</v>
      </c>
    </row>
    <row r="650" spans="2:17">
      <c r="B650" s="2" t="s">
        <v>3322</v>
      </c>
      <c r="D650" s="19" t="s">
        <v>1800</v>
      </c>
      <c r="E650" s="19" t="s">
        <v>1114</v>
      </c>
      <c r="F650" s="19" t="s">
        <v>3320</v>
      </c>
      <c r="G650" s="19" t="s">
        <v>3167</v>
      </c>
      <c r="H650" s="4">
        <v>2010</v>
      </c>
    </row>
    <row r="651" spans="2:17">
      <c r="B651" s="2" t="s">
        <v>4419</v>
      </c>
      <c r="D651" s="19" t="s">
        <v>582</v>
      </c>
      <c r="E651" s="19" t="s">
        <v>2695</v>
      </c>
      <c r="F651" s="19" t="s">
        <v>2978</v>
      </c>
      <c r="G651" s="19" t="s">
        <v>67</v>
      </c>
      <c r="H651" s="4">
        <v>2016</v>
      </c>
    </row>
    <row r="652" spans="2:17">
      <c r="B652" s="2" t="s">
        <v>1049</v>
      </c>
      <c r="D652" s="19" t="s">
        <v>2752</v>
      </c>
      <c r="E652" s="19" t="s">
        <v>4051</v>
      </c>
      <c r="F652" s="19" t="s">
        <v>4149</v>
      </c>
      <c r="G652" s="19" t="s">
        <v>4050</v>
      </c>
      <c r="H652" s="4">
        <v>2021</v>
      </c>
    </row>
    <row r="653" spans="2:17">
      <c r="B653" s="2" t="s">
        <v>4921</v>
      </c>
      <c r="D653" s="19" t="s">
        <v>4420</v>
      </c>
      <c r="E653" s="19" t="s">
        <v>4428</v>
      </c>
      <c r="F653" s="19" t="s">
        <v>67</v>
      </c>
      <c r="G653" s="19" t="s">
        <v>2978</v>
      </c>
      <c r="H653" s="4">
        <v>2016</v>
      </c>
    </row>
    <row r="654" spans="2:17">
      <c r="B654" s="2" t="s">
        <v>1970</v>
      </c>
      <c r="D654" s="19" t="s">
        <v>4437</v>
      </c>
      <c r="E654" s="19" t="s">
        <v>3946</v>
      </c>
      <c r="F654" s="19" t="s">
        <v>3254</v>
      </c>
      <c r="G654" s="19" t="s">
        <v>1070</v>
      </c>
      <c r="H654" s="4">
        <v>2018</v>
      </c>
    </row>
    <row r="655" spans="2:17">
      <c r="B655" s="5" t="s">
        <v>1052</v>
      </c>
      <c r="D655" t="s">
        <v>2410</v>
      </c>
      <c r="E655" t="s">
        <v>1815</v>
      </c>
      <c r="F655" s="13" t="s">
        <v>1801</v>
      </c>
      <c r="G655" s="13" t="s">
        <v>1575</v>
      </c>
      <c r="H655" s="2" t="s">
        <v>4658</v>
      </c>
    </row>
    <row r="656" spans="2:17">
      <c r="B656" s="2" t="s">
        <v>3323</v>
      </c>
      <c r="D656" s="19" t="s">
        <v>3324</v>
      </c>
      <c r="E656" s="19" t="s">
        <v>1798</v>
      </c>
      <c r="F656" s="19" t="s">
        <v>1800</v>
      </c>
      <c r="G656" s="19" t="s">
        <v>3319</v>
      </c>
      <c r="H656" s="4">
        <v>2010</v>
      </c>
    </row>
    <row r="657" spans="2:11">
      <c r="B657" s="5" t="s">
        <v>5559</v>
      </c>
      <c r="D657" t="s">
        <v>2752</v>
      </c>
      <c r="E657" t="s">
        <v>4051</v>
      </c>
      <c r="F657" s="13" t="s">
        <v>5542</v>
      </c>
      <c r="G657" s="13" t="s">
        <v>5528</v>
      </c>
      <c r="H657" s="2" t="s">
        <v>5421</v>
      </c>
    </row>
    <row r="658" spans="2:11">
      <c r="B658" s="5" t="s">
        <v>5560</v>
      </c>
      <c r="D658" t="s">
        <v>2752</v>
      </c>
      <c r="E658" t="s">
        <v>4051</v>
      </c>
      <c r="F658" s="13" t="s">
        <v>4843</v>
      </c>
      <c r="G658" s="13" t="s">
        <v>5542</v>
      </c>
      <c r="H658" s="2" t="s">
        <v>5421</v>
      </c>
    </row>
    <row r="659" spans="2:11">
      <c r="B659" s="5" t="s">
        <v>4923</v>
      </c>
      <c r="D659" t="s">
        <v>1815</v>
      </c>
      <c r="E659" t="s">
        <v>1801</v>
      </c>
      <c r="F659" s="13" t="s">
        <v>2410</v>
      </c>
      <c r="G659" s="13" t="s">
        <v>2353</v>
      </c>
      <c r="H659" s="2" t="s">
        <v>4692</v>
      </c>
    </row>
    <row r="660" spans="2:11">
      <c r="B660" s="5" t="s">
        <v>1056</v>
      </c>
      <c r="D660" t="s">
        <v>2353</v>
      </c>
      <c r="E660" t="s">
        <v>2410</v>
      </c>
      <c r="F660" s="13" t="s">
        <v>1815</v>
      </c>
      <c r="G660" s="13" t="s">
        <v>1575</v>
      </c>
      <c r="H660" s="2" t="s">
        <v>4658</v>
      </c>
    </row>
    <row r="661" spans="2:11">
      <c r="B661" s="5" t="s">
        <v>1115</v>
      </c>
      <c r="D661" s="19" t="s">
        <v>1798</v>
      </c>
      <c r="E661" s="19" t="s">
        <v>1800</v>
      </c>
      <c r="F661" s="13" t="s">
        <v>1819</v>
      </c>
      <c r="G661" s="19" t="s">
        <v>3167</v>
      </c>
      <c r="H661" s="4">
        <v>2010</v>
      </c>
    </row>
    <row r="662" spans="2:11">
      <c r="B662" s="5"/>
      <c r="F662" s="13"/>
      <c r="G662" s="13"/>
      <c r="H662" s="2"/>
    </row>
    <row r="663" spans="2:11">
      <c r="B663" s="28" t="s">
        <v>1086</v>
      </c>
      <c r="D663" s="10"/>
      <c r="E663" s="10"/>
      <c r="F663" s="13"/>
      <c r="G663" s="13"/>
      <c r="H663" s="2"/>
      <c r="K663" s="28" t="s">
        <v>1014</v>
      </c>
    </row>
    <row r="664" spans="2:11">
      <c r="B664" s="39" t="s">
        <v>125</v>
      </c>
      <c r="C664" s="41" t="s">
        <v>2070</v>
      </c>
      <c r="D664" s="40" t="s">
        <v>582</v>
      </c>
      <c r="E664" s="40" t="s">
        <v>2978</v>
      </c>
      <c r="F664" s="42" t="s">
        <v>595</v>
      </c>
      <c r="G664" s="42" t="s">
        <v>1070</v>
      </c>
      <c r="H664" s="37">
        <v>2017</v>
      </c>
    </row>
    <row r="665" spans="2:11">
      <c r="B665" s="35" t="s">
        <v>1462</v>
      </c>
      <c r="C665" s="55" t="s">
        <v>2070</v>
      </c>
      <c r="D665" s="45" t="s">
        <v>582</v>
      </c>
      <c r="E665" s="34" t="s">
        <v>595</v>
      </c>
      <c r="F665" s="34" t="s">
        <v>3657</v>
      </c>
      <c r="G665" s="34" t="s">
        <v>2978</v>
      </c>
      <c r="H665" s="36">
        <v>2016</v>
      </c>
    </row>
    <row r="666" spans="2:11">
      <c r="B666" s="35" t="s">
        <v>3348</v>
      </c>
      <c r="C666" s="55" t="s">
        <v>2070</v>
      </c>
      <c r="D666" s="282" t="s">
        <v>1810</v>
      </c>
      <c r="E666" s="282" t="s">
        <v>1800</v>
      </c>
      <c r="F666" s="282" t="s">
        <v>1798</v>
      </c>
      <c r="G666" s="282" t="s">
        <v>1799</v>
      </c>
      <c r="H666" s="36">
        <v>2010</v>
      </c>
    </row>
    <row r="667" spans="2:11">
      <c r="B667" s="2" t="s">
        <v>3352</v>
      </c>
      <c r="C667" s="1" t="s">
        <v>2070</v>
      </c>
      <c r="D667" s="47" t="s">
        <v>1810</v>
      </c>
      <c r="E667" s="47" t="s">
        <v>1819</v>
      </c>
      <c r="F667" s="47" t="s">
        <v>3167</v>
      </c>
      <c r="G667" s="47" t="s">
        <v>1799</v>
      </c>
      <c r="H667" s="4">
        <v>2011</v>
      </c>
    </row>
    <row r="668" spans="2:11">
      <c r="B668" s="2" t="s">
        <v>705</v>
      </c>
      <c r="C668" s="1" t="s">
        <v>2070</v>
      </c>
      <c r="D668" t="s">
        <v>582</v>
      </c>
      <c r="E668" t="s">
        <v>3946</v>
      </c>
      <c r="F668" s="13" t="s">
        <v>595</v>
      </c>
      <c r="G668" s="13" t="s">
        <v>2978</v>
      </c>
      <c r="H668" s="4">
        <v>2016</v>
      </c>
    </row>
    <row r="669" spans="2:11">
      <c r="B669" s="2" t="s">
        <v>1973</v>
      </c>
      <c r="C669" s="1" t="s">
        <v>2070</v>
      </c>
      <c r="D669" s="19" t="s">
        <v>3254</v>
      </c>
      <c r="E669" s="19" t="s">
        <v>4437</v>
      </c>
      <c r="F669" s="32" t="s">
        <v>4869</v>
      </c>
      <c r="G669" s="19" t="s">
        <v>4252</v>
      </c>
      <c r="H669" s="4">
        <v>2018</v>
      </c>
    </row>
    <row r="670" spans="2:11">
      <c r="B670" s="2" t="s">
        <v>2071</v>
      </c>
      <c r="C670" s="1" t="s">
        <v>2070</v>
      </c>
      <c r="D670" t="s">
        <v>3657</v>
      </c>
      <c r="E670" t="s">
        <v>589</v>
      </c>
      <c r="F670" s="13" t="s">
        <v>582</v>
      </c>
      <c r="G670" s="13" t="s">
        <v>580</v>
      </c>
      <c r="H670" s="4">
        <v>2015</v>
      </c>
    </row>
    <row r="671" spans="2:11">
      <c r="B671" s="5" t="s">
        <v>1087</v>
      </c>
      <c r="C671" s="1" t="s">
        <v>2070</v>
      </c>
      <c r="D671" s="10" t="s">
        <v>2410</v>
      </c>
      <c r="E671" s="10" t="s">
        <v>2353</v>
      </c>
      <c r="F671" s="13" t="s">
        <v>1815</v>
      </c>
      <c r="G671" s="13" t="s">
        <v>1801</v>
      </c>
      <c r="H671" s="2" t="s">
        <v>4658</v>
      </c>
    </row>
    <row r="672" spans="2:11">
      <c r="B672" s="2" t="s">
        <v>1972</v>
      </c>
      <c r="C672" s="1" t="s">
        <v>2070</v>
      </c>
      <c r="D672" t="s">
        <v>4437</v>
      </c>
      <c r="E672" t="s">
        <v>3946</v>
      </c>
      <c r="F672" s="13" t="s">
        <v>3254</v>
      </c>
      <c r="G672" s="13" t="s">
        <v>4869</v>
      </c>
      <c r="H672" s="4">
        <v>2018</v>
      </c>
    </row>
    <row r="673" spans="2:17">
      <c r="B673" s="2" t="s">
        <v>2072</v>
      </c>
      <c r="C673" s="1" t="s">
        <v>2070</v>
      </c>
      <c r="D673" t="s">
        <v>2978</v>
      </c>
      <c r="E673" t="s">
        <v>595</v>
      </c>
      <c r="F673" s="13" t="s">
        <v>4902</v>
      </c>
      <c r="G673" s="13" t="s">
        <v>1455</v>
      </c>
      <c r="H673" s="4">
        <v>2015</v>
      </c>
    </row>
    <row r="674" spans="2:17">
      <c r="B674" s="2" t="s">
        <v>1091</v>
      </c>
      <c r="C674" s="1" t="s">
        <v>2070</v>
      </c>
      <c r="D674" s="10" t="s">
        <v>2353</v>
      </c>
      <c r="E674" s="10" t="s">
        <v>1697</v>
      </c>
      <c r="F674" s="13" t="s">
        <v>2410</v>
      </c>
      <c r="G674" s="13" t="s">
        <v>1815</v>
      </c>
      <c r="H674" s="2" t="s">
        <v>4692</v>
      </c>
    </row>
    <row r="675" spans="2:17">
      <c r="B675" s="2" t="s">
        <v>1148</v>
      </c>
      <c r="C675" s="1" t="s">
        <v>2070</v>
      </c>
      <c r="D675" s="10" t="s">
        <v>1575</v>
      </c>
      <c r="E675" s="10" t="s">
        <v>1572</v>
      </c>
      <c r="F675" s="13" t="s">
        <v>1567</v>
      </c>
      <c r="G675" s="13" t="s">
        <v>1787</v>
      </c>
      <c r="H675" s="2" t="s">
        <v>4658</v>
      </c>
    </row>
    <row r="676" spans="2:17">
      <c r="B676" s="2" t="s">
        <v>3353</v>
      </c>
      <c r="C676" s="1" t="s">
        <v>2070</v>
      </c>
      <c r="D676" s="47" t="s">
        <v>3652</v>
      </c>
      <c r="E676" s="47" t="s">
        <v>1819</v>
      </c>
      <c r="F676" s="47" t="s">
        <v>3167</v>
      </c>
      <c r="G676" s="47" t="s">
        <v>3530</v>
      </c>
      <c r="H676" s="4">
        <v>2010</v>
      </c>
    </row>
    <row r="677" spans="2:17">
      <c r="B677" s="2" t="s">
        <v>1149</v>
      </c>
      <c r="C677" s="1" t="s">
        <v>2070</v>
      </c>
      <c r="D677" s="10" t="s">
        <v>1584</v>
      </c>
      <c r="E677" s="10" t="s">
        <v>1607</v>
      </c>
      <c r="F677" s="32" t="s">
        <v>2352</v>
      </c>
      <c r="G677" s="13" t="s">
        <v>2439</v>
      </c>
      <c r="H677" s="2" t="s">
        <v>4631</v>
      </c>
    </row>
    <row r="678" spans="2:17">
      <c r="B678" s="2" t="s">
        <v>73</v>
      </c>
      <c r="C678" s="1" t="s">
        <v>2070</v>
      </c>
      <c r="D678" s="10" t="s">
        <v>1455</v>
      </c>
      <c r="E678" s="10" t="s">
        <v>4902</v>
      </c>
      <c r="F678" s="32" t="s">
        <v>589</v>
      </c>
      <c r="G678" s="13" t="s">
        <v>3657</v>
      </c>
      <c r="H678" s="4">
        <v>2015</v>
      </c>
    </row>
    <row r="679" spans="2:17">
      <c r="B679" s="2" t="s">
        <v>11</v>
      </c>
      <c r="C679" s="1" t="s">
        <v>2070</v>
      </c>
      <c r="D679" s="10" t="s">
        <v>9</v>
      </c>
      <c r="E679" s="10" t="s">
        <v>4000</v>
      </c>
      <c r="F679" s="32" t="s">
        <v>2471</v>
      </c>
      <c r="G679" s="13" t="s">
        <v>10</v>
      </c>
      <c r="H679" s="4">
        <v>2014</v>
      </c>
    </row>
    <row r="685" spans="2:17">
      <c r="B685" s="28" t="s">
        <v>449</v>
      </c>
      <c r="D685" s="10"/>
      <c r="E685" s="10"/>
      <c r="F685" s="13"/>
      <c r="G685" s="13"/>
      <c r="H685" s="2"/>
      <c r="K685" s="28" t="s">
        <v>1024</v>
      </c>
    </row>
    <row r="686" spans="2:17">
      <c r="B686" s="39" t="s">
        <v>1971</v>
      </c>
      <c r="D686" s="38" t="s">
        <v>114</v>
      </c>
      <c r="E686" s="38" t="s">
        <v>3254</v>
      </c>
      <c r="F686" s="38" t="s">
        <v>4869</v>
      </c>
      <c r="G686" s="38" t="s">
        <v>1070</v>
      </c>
      <c r="H686" s="37">
        <v>2018</v>
      </c>
      <c r="K686" s="2" t="s">
        <v>1117</v>
      </c>
      <c r="M686" t="s">
        <v>1447</v>
      </c>
      <c r="N686" t="s">
        <v>3060</v>
      </c>
      <c r="O686" t="s">
        <v>3578</v>
      </c>
      <c r="P686" t="s">
        <v>3555</v>
      </c>
      <c r="Q686" s="4">
        <v>2011</v>
      </c>
    </row>
    <row r="687" spans="2:17">
      <c r="B687" s="5" t="s">
        <v>3473</v>
      </c>
      <c r="C687" s="11"/>
      <c r="D687" s="10" t="s">
        <v>1819</v>
      </c>
      <c r="E687" s="10" t="s">
        <v>1800</v>
      </c>
      <c r="F687" s="10" t="s">
        <v>1798</v>
      </c>
      <c r="G687" s="10" t="s">
        <v>1799</v>
      </c>
      <c r="H687" s="6">
        <v>2010</v>
      </c>
      <c r="K687" s="2" t="s">
        <v>1118</v>
      </c>
      <c r="M687" t="s">
        <v>1119</v>
      </c>
      <c r="N687" t="s">
        <v>3640</v>
      </c>
      <c r="O687" t="s">
        <v>1120</v>
      </c>
      <c r="P687" t="s">
        <v>1121</v>
      </c>
      <c r="Q687" s="4">
        <v>2011</v>
      </c>
    </row>
    <row r="688" spans="2:17">
      <c r="B688" s="2" t="s">
        <v>3383</v>
      </c>
      <c r="D688" t="s">
        <v>3946</v>
      </c>
      <c r="E688" t="s">
        <v>4869</v>
      </c>
      <c r="F688" t="s">
        <v>595</v>
      </c>
      <c r="G688" t="s">
        <v>1070</v>
      </c>
      <c r="H688" s="4">
        <v>2017</v>
      </c>
    </row>
    <row r="689" spans="2:8">
      <c r="B689" s="2" t="s">
        <v>3474</v>
      </c>
      <c r="D689" s="19" t="s">
        <v>3167</v>
      </c>
      <c r="E689" s="19" t="s">
        <v>1819</v>
      </c>
      <c r="F689" s="19" t="s">
        <v>3555</v>
      </c>
      <c r="G689" s="19" t="s">
        <v>1799</v>
      </c>
      <c r="H689" s="4">
        <v>2011</v>
      </c>
    </row>
    <row r="690" spans="2:8">
      <c r="B690" s="2" t="s">
        <v>4429</v>
      </c>
      <c r="D690" t="s">
        <v>2978</v>
      </c>
      <c r="E690" t="s">
        <v>2695</v>
      </c>
      <c r="F690" t="s">
        <v>4428</v>
      </c>
      <c r="G690" t="s">
        <v>67</v>
      </c>
      <c r="H690" s="4">
        <v>2016</v>
      </c>
    </row>
    <row r="691" spans="2:8">
      <c r="B691" s="5" t="s">
        <v>5552</v>
      </c>
      <c r="D691" s="10" t="s">
        <v>4051</v>
      </c>
      <c r="E691" s="10" t="s">
        <v>5553</v>
      </c>
      <c r="F691" s="13" t="s">
        <v>4050</v>
      </c>
      <c r="G691" s="13" t="s">
        <v>4149</v>
      </c>
      <c r="H691" s="2" t="s">
        <v>5421</v>
      </c>
    </row>
    <row r="692" spans="2:8">
      <c r="B692" s="5" t="s">
        <v>1152</v>
      </c>
      <c r="D692" s="10" t="s">
        <v>2410</v>
      </c>
      <c r="E692" s="10" t="s">
        <v>1575</v>
      </c>
      <c r="F692" s="13" t="s">
        <v>1801</v>
      </c>
      <c r="G692" s="13" t="s">
        <v>1815</v>
      </c>
      <c r="H692" s="2" t="s">
        <v>4658</v>
      </c>
    </row>
    <row r="693" spans="2:8">
      <c r="B693" s="2" t="s">
        <v>1967</v>
      </c>
      <c r="D693" t="s">
        <v>4437</v>
      </c>
      <c r="E693" t="s">
        <v>3254</v>
      </c>
      <c r="F693" t="s">
        <v>1966</v>
      </c>
      <c r="G693" t="s">
        <v>1070</v>
      </c>
      <c r="H693" s="4">
        <v>2018</v>
      </c>
    </row>
    <row r="694" spans="2:8">
      <c r="B694" s="5" t="s">
        <v>1155</v>
      </c>
      <c r="D694" s="10" t="s">
        <v>1815</v>
      </c>
      <c r="E694" s="19" t="s">
        <v>2673</v>
      </c>
      <c r="F694" s="13" t="s">
        <v>2410</v>
      </c>
      <c r="G694" s="13" t="s">
        <v>1575</v>
      </c>
      <c r="H694" s="2" t="s">
        <v>4658</v>
      </c>
    </row>
    <row r="695" spans="2:8">
      <c r="B695" s="5" t="s">
        <v>1157</v>
      </c>
      <c r="D695" s="10" t="s">
        <v>1801</v>
      </c>
      <c r="E695" s="10" t="s">
        <v>2410</v>
      </c>
      <c r="F695" s="13" t="s">
        <v>2353</v>
      </c>
      <c r="G695" s="13" t="s">
        <v>1815</v>
      </c>
      <c r="H695" s="2" t="s">
        <v>4692</v>
      </c>
    </row>
    <row r="696" spans="2:8">
      <c r="B696" s="2" t="s">
        <v>1122</v>
      </c>
      <c r="D696" s="10" t="s">
        <v>1123</v>
      </c>
      <c r="E696" s="10" t="s">
        <v>3555</v>
      </c>
      <c r="F696" s="13" t="s">
        <v>3530</v>
      </c>
      <c r="G696" s="13" t="s">
        <v>3167</v>
      </c>
      <c r="H696" s="4">
        <v>2010</v>
      </c>
    </row>
    <row r="697" spans="2:8">
      <c r="B697" s="2" t="s">
        <v>3475</v>
      </c>
      <c r="D697" s="19" t="s">
        <v>3476</v>
      </c>
      <c r="E697" s="19" t="s">
        <v>3054</v>
      </c>
      <c r="F697" s="19" t="s">
        <v>1819</v>
      </c>
      <c r="G697" s="19" t="s">
        <v>3555</v>
      </c>
      <c r="H697" s="4">
        <v>2011</v>
      </c>
    </row>
    <row r="698" spans="2:8">
      <c r="B698" s="2" t="s">
        <v>1968</v>
      </c>
      <c r="D698" s="19" t="s">
        <v>1070</v>
      </c>
      <c r="E698" s="19" t="s">
        <v>4869</v>
      </c>
      <c r="F698" s="32" t="s">
        <v>1969</v>
      </c>
      <c r="G698" s="13" t="s">
        <v>4437</v>
      </c>
      <c r="H698" s="4">
        <v>2018</v>
      </c>
    </row>
    <row r="699" spans="2:8">
      <c r="B699" s="2" t="s">
        <v>4430</v>
      </c>
      <c r="D699" s="19" t="s">
        <v>2695</v>
      </c>
      <c r="E699" s="19" t="s">
        <v>595</v>
      </c>
      <c r="F699" s="13" t="s">
        <v>1178</v>
      </c>
      <c r="G699" s="13" t="s">
        <v>2978</v>
      </c>
      <c r="H699" s="4">
        <v>2016</v>
      </c>
    </row>
    <row r="700" spans="2:8">
      <c r="B700" s="5" t="s">
        <v>2642</v>
      </c>
      <c r="D700" s="10" t="s">
        <v>1544</v>
      </c>
      <c r="E700" s="10" t="s">
        <v>1542</v>
      </c>
      <c r="F700" s="13" t="s">
        <v>1557</v>
      </c>
      <c r="G700" s="13" t="s">
        <v>1590</v>
      </c>
      <c r="H700" s="2" t="s">
        <v>4628</v>
      </c>
    </row>
    <row r="701" spans="2:8">
      <c r="B701" s="5" t="s">
        <v>5554</v>
      </c>
      <c r="D701" s="10" t="s">
        <v>1581</v>
      </c>
      <c r="E701" s="10" t="s">
        <v>5553</v>
      </c>
      <c r="F701" s="13" t="s">
        <v>4051</v>
      </c>
      <c r="G701" s="32" t="s">
        <v>4843</v>
      </c>
      <c r="H701" s="2" t="s">
        <v>5421</v>
      </c>
    </row>
    <row r="702" spans="2:8">
      <c r="B702" s="5" t="s">
        <v>2643</v>
      </c>
      <c r="D702" s="10" t="s">
        <v>2637</v>
      </c>
      <c r="E702" s="10" t="s">
        <v>2353</v>
      </c>
      <c r="F702" s="13" t="s">
        <v>2410</v>
      </c>
      <c r="G702" s="32" t="s">
        <v>2673</v>
      </c>
      <c r="H702" s="2" t="s">
        <v>4658</v>
      </c>
    </row>
    <row r="703" spans="2:8">
      <c r="B703" s="2" t="s">
        <v>1124</v>
      </c>
      <c r="D703" s="46" t="s">
        <v>1798</v>
      </c>
      <c r="E703" s="13" t="s">
        <v>3530</v>
      </c>
      <c r="F703" s="10" t="s">
        <v>1123</v>
      </c>
      <c r="G703" s="19" t="s">
        <v>3555</v>
      </c>
      <c r="H703" s="4">
        <v>2010</v>
      </c>
    </row>
    <row r="704" spans="2:8">
      <c r="B704" s="5" t="s">
        <v>2644</v>
      </c>
      <c r="D704" s="10" t="s">
        <v>1542</v>
      </c>
      <c r="E704" s="10" t="s">
        <v>1598</v>
      </c>
      <c r="F704" s="13" t="s">
        <v>1544</v>
      </c>
      <c r="G704" s="13" t="s">
        <v>1557</v>
      </c>
      <c r="H704" s="2" t="s">
        <v>4628</v>
      </c>
    </row>
    <row r="705" spans="2:11">
      <c r="B705" s="5" t="s">
        <v>2645</v>
      </c>
      <c r="D705" s="10" t="s">
        <v>1555</v>
      </c>
      <c r="E705" s="10" t="s">
        <v>1700</v>
      </c>
      <c r="F705" s="13" t="s">
        <v>1626</v>
      </c>
      <c r="G705" s="32" t="s">
        <v>2673</v>
      </c>
      <c r="H705" s="2" t="s">
        <v>4750</v>
      </c>
    </row>
    <row r="706" spans="2:11">
      <c r="B706" s="5" t="s">
        <v>2646</v>
      </c>
      <c r="D706" s="10" t="s">
        <v>2410</v>
      </c>
      <c r="E706" s="10" t="s">
        <v>2353</v>
      </c>
      <c r="F706" s="13" t="s">
        <v>1664</v>
      </c>
      <c r="G706" s="32" t="s">
        <v>2673</v>
      </c>
      <c r="H706" s="2" t="s">
        <v>4658</v>
      </c>
    </row>
    <row r="707" spans="2:11">
      <c r="B707" s="5" t="s">
        <v>5555</v>
      </c>
      <c r="D707" s="10" t="s">
        <v>5542</v>
      </c>
      <c r="E707" s="10" t="s">
        <v>5343</v>
      </c>
      <c r="F707" s="13" t="s">
        <v>5556</v>
      </c>
      <c r="G707" s="13" t="s">
        <v>5300</v>
      </c>
      <c r="H707" s="2" t="s">
        <v>5421</v>
      </c>
    </row>
    <row r="709" spans="2:11">
      <c r="B709" s="28" t="s">
        <v>1025</v>
      </c>
      <c r="D709" s="16"/>
      <c r="H709" s="16"/>
      <c r="K709" s="28" t="s">
        <v>3036</v>
      </c>
    </row>
    <row r="710" spans="2:11">
      <c r="B710" s="39" t="s">
        <v>1162</v>
      </c>
      <c r="C710" s="41"/>
      <c r="D710" s="67" t="s">
        <v>1544</v>
      </c>
      <c r="E710" s="38" t="s">
        <v>1590</v>
      </c>
      <c r="F710" s="38" t="s">
        <v>1557</v>
      </c>
      <c r="G710" s="67" t="s">
        <v>2674</v>
      </c>
      <c r="H710" s="37">
        <v>2002</v>
      </c>
    </row>
    <row r="711" spans="2:11">
      <c r="B711" s="5" t="s">
        <v>2647</v>
      </c>
      <c r="D711" s="9" t="s">
        <v>1596</v>
      </c>
      <c r="E711" t="s">
        <v>1562</v>
      </c>
      <c r="F711" t="s">
        <v>2332</v>
      </c>
      <c r="G711" s="16" t="s">
        <v>1557</v>
      </c>
      <c r="H711" s="4">
        <v>2003</v>
      </c>
    </row>
    <row r="712" spans="2:11">
      <c r="B712" s="5" t="s">
        <v>1184</v>
      </c>
      <c r="D712" s="16" t="s">
        <v>2673</v>
      </c>
      <c r="E712" t="s">
        <v>2648</v>
      </c>
      <c r="F712" t="s">
        <v>1575</v>
      </c>
      <c r="G712" s="16" t="s">
        <v>1555</v>
      </c>
      <c r="H712" s="4">
        <v>2005</v>
      </c>
    </row>
    <row r="713" spans="2:11">
      <c r="B713" s="5" t="s">
        <v>2649</v>
      </c>
      <c r="D713" s="19" t="s">
        <v>3345</v>
      </c>
      <c r="E713" s="10" t="s">
        <v>1595</v>
      </c>
      <c r="F713" s="10" t="s">
        <v>2495</v>
      </c>
      <c r="G713" s="13" t="s">
        <v>1611</v>
      </c>
      <c r="H713" s="4">
        <v>1999</v>
      </c>
    </row>
    <row r="714" spans="2:11">
      <c r="B714" s="5" t="s">
        <v>2650</v>
      </c>
      <c r="D714" t="s">
        <v>2651</v>
      </c>
      <c r="E714" t="s">
        <v>1544</v>
      </c>
      <c r="F714" t="s">
        <v>1778</v>
      </c>
      <c r="G714" s="2" t="s">
        <v>430</v>
      </c>
      <c r="H714" s="4">
        <v>1999</v>
      </c>
    </row>
    <row r="723" spans="2:17">
      <c r="B723" s="2"/>
      <c r="D723" s="10"/>
      <c r="E723" s="10"/>
      <c r="F723" s="13"/>
      <c r="G723" s="13"/>
      <c r="H723" s="2"/>
    </row>
    <row r="730" spans="2:17">
      <c r="B730" s="5"/>
      <c r="G730" s="16"/>
    </row>
    <row r="731" spans="2:17">
      <c r="B731" s="30" t="s">
        <v>3483</v>
      </c>
      <c r="F731" s="2"/>
      <c r="G731" s="2"/>
    </row>
    <row r="732" spans="2:17">
      <c r="B732" s="39" t="s">
        <v>3182</v>
      </c>
      <c r="C732" s="175" t="s">
        <v>2070</v>
      </c>
      <c r="D732" s="67" t="s">
        <v>1799</v>
      </c>
      <c r="E732" s="67" t="s">
        <v>1608</v>
      </c>
      <c r="F732" s="39" t="s">
        <v>744</v>
      </c>
      <c r="G732" s="67"/>
      <c r="H732" s="39" t="s">
        <v>2944</v>
      </c>
    </row>
    <row r="733" spans="2:17">
      <c r="B733" s="6">
        <v>3377</v>
      </c>
      <c r="C733" s="1" t="s">
        <v>2070</v>
      </c>
      <c r="D733" t="s">
        <v>2366</v>
      </c>
      <c r="E733" t="s">
        <v>2407</v>
      </c>
      <c r="F733" s="2" t="s">
        <v>4707</v>
      </c>
      <c r="H733" s="2" t="s">
        <v>4694</v>
      </c>
      <c r="K733" s="2"/>
      <c r="L733" s="16"/>
      <c r="M733" s="16"/>
      <c r="N733" s="16"/>
      <c r="O733" s="2"/>
      <c r="P733" s="16"/>
      <c r="Q733" s="2"/>
    </row>
    <row r="734" spans="2:17">
      <c r="B734" s="6">
        <v>3247</v>
      </c>
      <c r="C734" s="1" t="s">
        <v>2070</v>
      </c>
      <c r="D734" t="s">
        <v>1552</v>
      </c>
      <c r="E734" t="s">
        <v>1553</v>
      </c>
      <c r="F734" s="2" t="s">
        <v>4709</v>
      </c>
      <c r="H734" s="2" t="s">
        <v>4631</v>
      </c>
      <c r="K734" s="2"/>
      <c r="L734" s="16"/>
      <c r="M734" s="16"/>
      <c r="N734" s="16"/>
      <c r="O734" s="2"/>
      <c r="P734" s="16"/>
      <c r="Q734" s="2"/>
    </row>
    <row r="735" spans="2:17">
      <c r="B735" s="2" t="s">
        <v>124</v>
      </c>
      <c r="C735" s="1" t="s">
        <v>2070</v>
      </c>
      <c r="D735" t="s">
        <v>1070</v>
      </c>
      <c r="E735" t="s">
        <v>1570</v>
      </c>
      <c r="F735" s="2" t="s">
        <v>1241</v>
      </c>
      <c r="H735" s="4">
        <v>2017</v>
      </c>
      <c r="K735" s="2"/>
      <c r="L735" s="16"/>
      <c r="M735" s="16"/>
      <c r="N735" s="16"/>
      <c r="O735" s="2"/>
      <c r="P735" s="16"/>
      <c r="Q735" s="2"/>
    </row>
    <row r="736" spans="2:17">
      <c r="B736" s="2" t="s">
        <v>2658</v>
      </c>
      <c r="C736" s="1" t="s">
        <v>2070</v>
      </c>
      <c r="D736" t="s">
        <v>2412</v>
      </c>
      <c r="E736" t="s">
        <v>2413</v>
      </c>
      <c r="F736" s="2" t="s">
        <v>4691</v>
      </c>
      <c r="H736" s="2" t="s">
        <v>4658</v>
      </c>
    </row>
    <row r="737" spans="2:8">
      <c r="B737" s="2" t="s">
        <v>700</v>
      </c>
      <c r="C737" s="173" t="s">
        <v>2070</v>
      </c>
      <c r="D737" s="45" t="s">
        <v>582</v>
      </c>
      <c r="E737" s="45" t="s">
        <v>583</v>
      </c>
      <c r="F737" s="2" t="s">
        <v>581</v>
      </c>
      <c r="H737" s="4">
        <v>2016</v>
      </c>
    </row>
    <row r="738" spans="2:8">
      <c r="B738" s="4">
        <v>2658</v>
      </c>
      <c r="C738" s="1" t="s">
        <v>2070</v>
      </c>
      <c r="D738" t="s">
        <v>3087</v>
      </c>
      <c r="E738" t="s">
        <v>1648</v>
      </c>
      <c r="F738" s="2" t="s">
        <v>1067</v>
      </c>
      <c r="H738" s="4">
        <v>2020</v>
      </c>
    </row>
    <row r="739" spans="2:8">
      <c r="B739" s="2" t="s">
        <v>1974</v>
      </c>
      <c r="C739" s="173" t="s">
        <v>2070</v>
      </c>
      <c r="D739" s="16" t="s">
        <v>1070</v>
      </c>
      <c r="E739" s="16" t="s">
        <v>1570</v>
      </c>
      <c r="F739" s="2" t="s">
        <v>1241</v>
      </c>
      <c r="H739" s="4">
        <v>2018</v>
      </c>
    </row>
    <row r="753" spans="2:17">
      <c r="B753" s="28" t="s">
        <v>993</v>
      </c>
      <c r="F753" s="2"/>
      <c r="H753" s="2"/>
    </row>
    <row r="754" spans="2:17">
      <c r="B754" s="39" t="s">
        <v>3183</v>
      </c>
      <c r="C754" s="175"/>
      <c r="D754" s="67" t="s">
        <v>1799</v>
      </c>
      <c r="E754" s="67" t="s">
        <v>1608</v>
      </c>
      <c r="F754" s="39" t="s">
        <v>744</v>
      </c>
      <c r="G754" s="38"/>
      <c r="H754" s="39" t="s">
        <v>2945</v>
      </c>
    </row>
    <row r="755" spans="2:17">
      <c r="B755" s="4">
        <v>4657</v>
      </c>
      <c r="D755" t="s">
        <v>1070</v>
      </c>
      <c r="E755" t="s">
        <v>1570</v>
      </c>
      <c r="F755" s="2" t="s">
        <v>1241</v>
      </c>
      <c r="H755" s="4">
        <v>2018</v>
      </c>
      <c r="K755" s="4"/>
      <c r="L755" s="16"/>
      <c r="M755" s="32"/>
      <c r="N755" s="2"/>
      <c r="O755" s="4"/>
      <c r="Q755" s="4"/>
    </row>
    <row r="756" spans="2:17">
      <c r="B756" s="2">
        <v>4437</v>
      </c>
      <c r="D756" t="s">
        <v>2424</v>
      </c>
      <c r="E756" t="s">
        <v>2425</v>
      </c>
      <c r="F756" s="2">
        <v>77</v>
      </c>
      <c r="H756" s="2">
        <v>1994</v>
      </c>
      <c r="K756" s="2"/>
      <c r="L756" s="16"/>
      <c r="M756" s="16"/>
      <c r="N756" s="16"/>
      <c r="O756" s="2"/>
      <c r="Q756" s="2"/>
    </row>
    <row r="757" spans="2:17">
      <c r="B757" s="2" t="s">
        <v>3381</v>
      </c>
      <c r="D757" t="s">
        <v>3946</v>
      </c>
      <c r="E757" t="s">
        <v>1550</v>
      </c>
      <c r="F757" s="2" t="s">
        <v>1241</v>
      </c>
      <c r="H757" s="4">
        <v>2017</v>
      </c>
      <c r="K757" s="2"/>
      <c r="L757" s="16"/>
      <c r="M757" s="16"/>
      <c r="N757" s="16"/>
      <c r="O757" s="2"/>
      <c r="Q757" s="2"/>
    </row>
    <row r="758" spans="2:17">
      <c r="B758" s="2" t="s">
        <v>2652</v>
      </c>
      <c r="D758" t="s">
        <v>1552</v>
      </c>
      <c r="E758" t="s">
        <v>1553</v>
      </c>
      <c r="F758" s="2" t="s">
        <v>4709</v>
      </c>
      <c r="H758" s="2" t="s">
        <v>4631</v>
      </c>
      <c r="K758" s="2"/>
      <c r="L758" s="16"/>
      <c r="M758" s="16"/>
      <c r="N758" s="16"/>
      <c r="O758" s="2"/>
      <c r="Q758" s="2"/>
    </row>
    <row r="759" spans="2:17">
      <c r="B759" s="2" t="s">
        <v>5550</v>
      </c>
      <c r="D759" s="12" t="s">
        <v>5528</v>
      </c>
      <c r="E759" s="12" t="s">
        <v>1573</v>
      </c>
      <c r="F759" s="5" t="s">
        <v>4813</v>
      </c>
      <c r="G759" s="45"/>
      <c r="H759" s="36">
        <v>2021</v>
      </c>
    </row>
    <row r="760" spans="2:17">
      <c r="B760" s="2" t="s">
        <v>4411</v>
      </c>
      <c r="D760" s="45" t="s">
        <v>582</v>
      </c>
      <c r="E760" s="45" t="s">
        <v>583</v>
      </c>
      <c r="F760" s="35" t="s">
        <v>581</v>
      </c>
      <c r="G760" s="45"/>
      <c r="H760" s="36">
        <v>2016</v>
      </c>
      <c r="K760" s="2"/>
      <c r="L760" s="16"/>
      <c r="M760" s="16"/>
      <c r="N760" s="16"/>
      <c r="O760" s="2"/>
      <c r="Q760" s="2"/>
    </row>
    <row r="761" spans="2:17">
      <c r="B761" s="2" t="s">
        <v>2653</v>
      </c>
      <c r="D761" t="s">
        <v>2412</v>
      </c>
      <c r="E761" t="s">
        <v>2413</v>
      </c>
      <c r="F761" s="2" t="s">
        <v>4691</v>
      </c>
      <c r="H761" s="2" t="s">
        <v>4658</v>
      </c>
    </row>
    <row r="762" spans="2:17">
      <c r="B762" s="2" t="s">
        <v>5551</v>
      </c>
      <c r="D762" t="s">
        <v>4050</v>
      </c>
      <c r="E762" t="s">
        <v>1570</v>
      </c>
      <c r="F762" s="2" t="s">
        <v>4813</v>
      </c>
      <c r="H762" s="2" t="s">
        <v>5421</v>
      </c>
    </row>
    <row r="763" spans="2:17">
      <c r="B763" s="2" t="s">
        <v>2654</v>
      </c>
      <c r="D763" t="s">
        <v>2441</v>
      </c>
      <c r="E763" t="s">
        <v>1599</v>
      </c>
      <c r="F763" s="2" t="s">
        <v>4709</v>
      </c>
      <c r="H763" s="2" t="s">
        <v>4694</v>
      </c>
    </row>
    <row r="764" spans="2:17">
      <c r="B764" s="4">
        <v>3951</v>
      </c>
      <c r="D764" t="s">
        <v>595</v>
      </c>
      <c r="E764" t="s">
        <v>3042</v>
      </c>
      <c r="F764" s="2" t="s">
        <v>581</v>
      </c>
      <c r="H764" s="4">
        <v>2016</v>
      </c>
    </row>
    <row r="765" spans="2:17">
      <c r="B765" s="2" t="s">
        <v>1379</v>
      </c>
      <c r="D765" t="s">
        <v>1574</v>
      </c>
      <c r="E765" t="s">
        <v>1553</v>
      </c>
      <c r="F765" s="2" t="s">
        <v>4763</v>
      </c>
      <c r="H765" s="2" t="s">
        <v>4692</v>
      </c>
      <c r="K765" s="2"/>
      <c r="L765" s="16"/>
      <c r="M765" s="16"/>
      <c r="N765" s="16"/>
      <c r="O765" s="2"/>
      <c r="Q765" s="2"/>
    </row>
    <row r="766" spans="2:17">
      <c r="B766" s="2" t="s">
        <v>2655</v>
      </c>
      <c r="D766" t="s">
        <v>1542</v>
      </c>
      <c r="E766" t="s">
        <v>1543</v>
      </c>
      <c r="F766" s="2" t="s">
        <v>4697</v>
      </c>
      <c r="H766" s="2" t="s">
        <v>4704</v>
      </c>
    </row>
    <row r="767" spans="2:17">
      <c r="B767" s="4">
        <v>3858</v>
      </c>
      <c r="D767" t="s">
        <v>3087</v>
      </c>
      <c r="E767" t="s">
        <v>1648</v>
      </c>
      <c r="F767" s="2" t="s">
        <v>1067</v>
      </c>
      <c r="H767" s="4">
        <v>2020</v>
      </c>
    </row>
    <row r="768" spans="2:17">
      <c r="B768" s="2" t="s">
        <v>3184</v>
      </c>
      <c r="C768" s="173"/>
      <c r="D768" s="16" t="s">
        <v>1800</v>
      </c>
      <c r="E768" s="16" t="s">
        <v>1550</v>
      </c>
      <c r="F768" s="2" t="s">
        <v>4957</v>
      </c>
      <c r="H768" s="2" t="s">
        <v>2945</v>
      </c>
    </row>
    <row r="769" spans="2:17">
      <c r="B769" s="2" t="s">
        <v>2656</v>
      </c>
      <c r="D769" t="s">
        <v>2366</v>
      </c>
      <c r="E769" t="s">
        <v>2407</v>
      </c>
      <c r="F769" s="2" t="s">
        <v>4707</v>
      </c>
      <c r="H769" s="2" t="s">
        <v>4750</v>
      </c>
      <c r="K769" s="2"/>
      <c r="L769" s="16"/>
      <c r="M769" s="16"/>
      <c r="N769" s="16"/>
      <c r="O769" s="2"/>
      <c r="Q769" s="2"/>
    </row>
    <row r="770" spans="2:17">
      <c r="B770" s="2" t="s">
        <v>3185</v>
      </c>
      <c r="C770" s="173"/>
      <c r="D770" s="16" t="s">
        <v>3187</v>
      </c>
      <c r="E770" s="16" t="s">
        <v>1599</v>
      </c>
      <c r="F770" s="2" t="s">
        <v>744</v>
      </c>
      <c r="H770" s="2" t="s">
        <v>2945</v>
      </c>
      <c r="K770" s="2"/>
      <c r="L770" s="32"/>
      <c r="M770" s="16"/>
      <c r="N770" s="16"/>
      <c r="O770" s="2"/>
      <c r="Q770" s="2"/>
    </row>
    <row r="771" spans="2:17">
      <c r="B771" s="2" t="s">
        <v>3186</v>
      </c>
      <c r="C771" s="173"/>
      <c r="D771" s="16" t="s">
        <v>3578</v>
      </c>
      <c r="E771" s="16" t="s">
        <v>1543</v>
      </c>
      <c r="F771" s="2" t="s">
        <v>744</v>
      </c>
      <c r="H771" s="2" t="s">
        <v>2945</v>
      </c>
    </row>
    <row r="772" spans="2:17">
      <c r="B772" s="2" t="s">
        <v>2657</v>
      </c>
      <c r="D772" t="s">
        <v>1581</v>
      </c>
      <c r="E772" t="s">
        <v>1558</v>
      </c>
      <c r="F772" s="2">
        <v>82</v>
      </c>
      <c r="H772" s="2">
        <v>1998</v>
      </c>
    </row>
    <row r="773" spans="2:17">
      <c r="B773" s="4">
        <v>3601</v>
      </c>
      <c r="D773" s="16" t="s">
        <v>114</v>
      </c>
      <c r="E773" s="16" t="s">
        <v>1451</v>
      </c>
      <c r="F773" s="2" t="s">
        <v>1683</v>
      </c>
      <c r="H773" s="4">
        <v>2018</v>
      </c>
    </row>
    <row r="774" spans="2:17">
      <c r="B774" s="2"/>
      <c r="D774" s="16"/>
      <c r="E774" s="16"/>
      <c r="F774" s="2"/>
      <c r="H774" s="4"/>
    </row>
    <row r="775" spans="2:17">
      <c r="B775" s="30" t="s">
        <v>615</v>
      </c>
    </row>
    <row r="776" spans="2:17">
      <c r="B776" s="37">
        <v>2468</v>
      </c>
      <c r="C776" s="41"/>
      <c r="D776" s="38" t="s">
        <v>2978</v>
      </c>
      <c r="E776" s="38" t="s">
        <v>1246</v>
      </c>
      <c r="F776" s="39" t="s">
        <v>581</v>
      </c>
      <c r="G776" s="38"/>
      <c r="H776" s="37">
        <v>2016</v>
      </c>
    </row>
    <row r="777" spans="2:17">
      <c r="B777" s="36">
        <v>2401</v>
      </c>
      <c r="C777" s="55"/>
      <c r="D777" s="45" t="s">
        <v>2346</v>
      </c>
      <c r="E777" s="45" t="s">
        <v>2347</v>
      </c>
      <c r="F777" s="36">
        <v>93</v>
      </c>
      <c r="G777" s="45"/>
      <c r="H777" s="36">
        <v>2009</v>
      </c>
    </row>
    <row r="778" spans="2:17">
      <c r="B778" s="4">
        <v>2137</v>
      </c>
      <c r="D778" t="s">
        <v>1070</v>
      </c>
      <c r="E778" t="s">
        <v>1570</v>
      </c>
      <c r="F778" s="2" t="s">
        <v>1241</v>
      </c>
      <c r="H778" s="4">
        <v>2017</v>
      </c>
    </row>
    <row r="779" spans="2:17">
      <c r="B779" s="4">
        <v>1963</v>
      </c>
      <c r="D779" t="s">
        <v>378</v>
      </c>
      <c r="E779" t="s">
        <v>4562</v>
      </c>
      <c r="F779" s="4">
        <v>96</v>
      </c>
      <c r="G779" s="4"/>
      <c r="H779" s="4">
        <v>2013</v>
      </c>
    </row>
    <row r="780" spans="2:17">
      <c r="B780" s="2" t="s">
        <v>3212</v>
      </c>
      <c r="C780" s="173"/>
      <c r="D780" s="19" t="s">
        <v>3041</v>
      </c>
      <c r="E780" s="19" t="s">
        <v>3042</v>
      </c>
      <c r="F780" s="2" t="s">
        <v>744</v>
      </c>
      <c r="G780" s="16"/>
      <c r="H780" s="2" t="s">
        <v>2944</v>
      </c>
    </row>
    <row r="781" spans="2:17">
      <c r="B781" s="2" t="s">
        <v>3213</v>
      </c>
      <c r="C781" s="173"/>
      <c r="D781" s="19" t="s">
        <v>3054</v>
      </c>
      <c r="E781" s="19" t="s">
        <v>1668</v>
      </c>
      <c r="F781" s="2" t="s">
        <v>716</v>
      </c>
      <c r="G781" s="16"/>
      <c r="H781" s="2" t="s">
        <v>2944</v>
      </c>
    </row>
    <row r="782" spans="2:17">
      <c r="B782" s="16"/>
      <c r="C782" s="173"/>
      <c r="D782" s="2"/>
      <c r="E782" s="16"/>
      <c r="F782" s="2"/>
    </row>
    <row r="797" spans="2:8">
      <c r="B797" s="28" t="s">
        <v>1038</v>
      </c>
      <c r="D797" s="16"/>
    </row>
    <row r="798" spans="2:8">
      <c r="B798" s="39" t="s">
        <v>2659</v>
      </c>
      <c r="C798" s="41"/>
      <c r="D798" s="67" t="s">
        <v>2622</v>
      </c>
      <c r="E798" s="38" t="s">
        <v>1648</v>
      </c>
      <c r="F798" s="37">
        <v>86</v>
      </c>
      <c r="G798" s="38"/>
      <c r="H798" s="37">
        <v>2003</v>
      </c>
    </row>
    <row r="799" spans="2:8">
      <c r="B799" s="4">
        <v>1266</v>
      </c>
      <c r="D799" t="s">
        <v>3996</v>
      </c>
      <c r="E799" t="s">
        <v>1561</v>
      </c>
      <c r="F799" s="4">
        <v>99</v>
      </c>
      <c r="G799" s="4"/>
      <c r="H799" s="4">
        <v>2015</v>
      </c>
    </row>
    <row r="800" spans="2:8">
      <c r="B800" s="2" t="s">
        <v>2492</v>
      </c>
      <c r="D800" t="s">
        <v>4000</v>
      </c>
      <c r="E800" t="s">
        <v>2498</v>
      </c>
      <c r="F800" s="4">
        <v>97</v>
      </c>
      <c r="G800" s="4"/>
      <c r="H800" s="4">
        <v>2013</v>
      </c>
    </row>
    <row r="819" spans="2:8">
      <c r="B819" s="30" t="s">
        <v>1002</v>
      </c>
      <c r="F819" s="2"/>
      <c r="H819" s="2"/>
    </row>
    <row r="820" spans="2:8">
      <c r="B820" s="39" t="s">
        <v>5546</v>
      </c>
      <c r="C820" s="41"/>
      <c r="D820" s="40" t="s">
        <v>5536</v>
      </c>
      <c r="E820" s="40" t="s">
        <v>2625</v>
      </c>
      <c r="F820" s="333" t="s">
        <v>4813</v>
      </c>
      <c r="G820" s="37"/>
      <c r="H820" s="37">
        <v>2021</v>
      </c>
    </row>
    <row r="821" spans="2:8">
      <c r="B821" s="5" t="s">
        <v>3490</v>
      </c>
      <c r="C821" s="11"/>
      <c r="D821" s="10" t="s">
        <v>3640</v>
      </c>
      <c r="E821" s="10" t="s">
        <v>1570</v>
      </c>
      <c r="F821" s="6">
        <v>94</v>
      </c>
      <c r="G821" s="6"/>
      <c r="H821" s="6">
        <v>2011</v>
      </c>
    </row>
    <row r="822" spans="2:8">
      <c r="B822" s="5" t="s">
        <v>1041</v>
      </c>
      <c r="D822" t="s">
        <v>2632</v>
      </c>
      <c r="E822" t="s">
        <v>1570</v>
      </c>
      <c r="F822" s="2" t="s">
        <v>4691</v>
      </c>
      <c r="H822" s="2" t="s">
        <v>4658</v>
      </c>
    </row>
    <row r="823" spans="2:8">
      <c r="B823" s="2" t="s">
        <v>2633</v>
      </c>
      <c r="D823" t="s">
        <v>1697</v>
      </c>
      <c r="E823" t="s">
        <v>1599</v>
      </c>
      <c r="F823" s="2" t="s">
        <v>4746</v>
      </c>
      <c r="H823" s="2" t="s">
        <v>4658</v>
      </c>
    </row>
    <row r="824" spans="2:8">
      <c r="B824" s="2" t="s">
        <v>5547</v>
      </c>
      <c r="D824" t="s">
        <v>4170</v>
      </c>
      <c r="E824" t="s">
        <v>2761</v>
      </c>
      <c r="F824" s="2" t="s">
        <v>4813</v>
      </c>
      <c r="H824" s="4">
        <v>2021</v>
      </c>
    </row>
    <row r="825" spans="2:8">
      <c r="B825" s="2" t="s">
        <v>5548</v>
      </c>
      <c r="D825" t="s">
        <v>5549</v>
      </c>
      <c r="E825" t="s">
        <v>2582</v>
      </c>
      <c r="F825" s="2" t="s">
        <v>4813</v>
      </c>
      <c r="H825" s="4">
        <v>2021</v>
      </c>
    </row>
    <row r="826" spans="2:8">
      <c r="B826" s="2" t="s">
        <v>1975</v>
      </c>
      <c r="D826" t="s">
        <v>3190</v>
      </c>
      <c r="E826" t="s">
        <v>1561</v>
      </c>
      <c r="F826" s="2" t="s">
        <v>1683</v>
      </c>
      <c r="H826" s="4">
        <v>2018</v>
      </c>
    </row>
    <row r="827" spans="2:8">
      <c r="B827" s="2" t="s">
        <v>3491</v>
      </c>
      <c r="D827" s="19" t="s">
        <v>3551</v>
      </c>
      <c r="E827" s="19" t="s">
        <v>1550</v>
      </c>
      <c r="F827" s="4">
        <v>95</v>
      </c>
      <c r="G827" s="4"/>
      <c r="H827" s="4">
        <v>2011</v>
      </c>
    </row>
    <row r="841" spans="2:8">
      <c r="B841" s="28" t="s">
        <v>1003</v>
      </c>
      <c r="F841" s="2"/>
      <c r="G841" s="2"/>
    </row>
    <row r="842" spans="2:8">
      <c r="B842" s="368" t="s">
        <v>5591</v>
      </c>
      <c r="C842" s="41"/>
      <c r="D842" s="38" t="s">
        <v>5536</v>
      </c>
      <c r="E842" s="38" t="s">
        <v>2625</v>
      </c>
      <c r="F842" s="39" t="s">
        <v>4813</v>
      </c>
      <c r="G842" s="38"/>
      <c r="H842" s="39" t="s">
        <v>5421</v>
      </c>
    </row>
    <row r="843" spans="2:8">
      <c r="B843" s="5" t="s">
        <v>1046</v>
      </c>
      <c r="C843" s="11"/>
      <c r="D843" s="12" t="s">
        <v>1697</v>
      </c>
      <c r="E843" s="12" t="s">
        <v>1599</v>
      </c>
      <c r="F843" s="5" t="s">
        <v>4746</v>
      </c>
      <c r="G843" s="12"/>
      <c r="H843" s="5" t="s">
        <v>4692</v>
      </c>
    </row>
    <row r="844" spans="2:8">
      <c r="B844" s="2" t="s">
        <v>3492</v>
      </c>
      <c r="D844" s="46" t="s">
        <v>3640</v>
      </c>
      <c r="E844" s="46" t="s">
        <v>1570</v>
      </c>
      <c r="F844" s="36">
        <v>94</v>
      </c>
      <c r="G844" s="36"/>
      <c r="H844" s="36">
        <v>2011</v>
      </c>
    </row>
    <row r="845" spans="2:8">
      <c r="B845" s="2" t="s">
        <v>1047</v>
      </c>
      <c r="D845" t="s">
        <v>2632</v>
      </c>
      <c r="E845" t="s">
        <v>1570</v>
      </c>
      <c r="F845" s="2" t="s">
        <v>4691</v>
      </c>
      <c r="H845" s="2" t="s">
        <v>4658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AAAAAA</vt:lpstr>
      <vt:lpstr>Rekordy M</vt:lpstr>
      <vt:lpstr>Rekordy Ž</vt:lpstr>
      <vt:lpstr>Muži</vt:lpstr>
      <vt:lpstr>Ženy</vt:lpstr>
      <vt:lpstr>Junioři</vt:lpstr>
      <vt:lpstr>Juniorky</vt:lpstr>
      <vt:lpstr>Dorostenci</vt:lpstr>
      <vt:lpstr>Dorostenky</vt:lpstr>
      <vt:lpstr>St. žáci</vt:lpstr>
      <vt:lpstr>St. žákyně</vt:lpstr>
      <vt:lpstr>Ml. žáci</vt:lpstr>
      <vt:lpstr>Ml. žákyně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 Velkotovárník</dc:creator>
  <cp:lastModifiedBy>Jan Vlach</cp:lastModifiedBy>
  <cp:lastPrinted>2016-10-22T07:32:55Z</cp:lastPrinted>
  <dcterms:created xsi:type="dcterms:W3CDTF">2010-01-10T06:18:10Z</dcterms:created>
  <dcterms:modified xsi:type="dcterms:W3CDTF">2022-05-09T18:35:29Z</dcterms:modified>
</cp:coreProperties>
</file>